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27" activeTab="0"/>
  </bookViews>
  <sheets>
    <sheet name="Инструкция" sheetId="1" r:id="rId1"/>
    <sheet name="Данные из бланков" sheetId="2" r:id="rId2"/>
    <sheet name="Первичные данные" sheetId="3" state="hidden" r:id="rId3"/>
    <sheet name="Сумма" sheetId="4" state="hidden" r:id="rId4"/>
    <sheet name="Результаты ученика" sheetId="5" r:id="rId5"/>
    <sheet name="Результаты класса" sheetId="6" r:id="rId6"/>
    <sheet name=" Диаграммы" sheetId="7" r:id="rId7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<sst xmlns="http://schemas.openxmlformats.org/spreadsheetml/2006/main" count="65" uniqueCount="60">
  <si>
    <t>№</t>
  </si>
  <si>
    <t>Фамилия</t>
  </si>
  <si>
    <t>класс</t>
  </si>
  <si>
    <t>а</t>
  </si>
  <si>
    <t>б</t>
  </si>
  <si>
    <t>в</t>
  </si>
  <si>
    <t>г</t>
  </si>
  <si>
    <t>д</t>
  </si>
  <si>
    <t>е</t>
  </si>
  <si>
    <t>ж</t>
  </si>
  <si>
    <t>з</t>
  </si>
  <si>
    <t>У</t>
  </si>
  <si>
    <t>С</t>
  </si>
  <si>
    <t>П</t>
  </si>
  <si>
    <t>О</t>
  </si>
  <si>
    <t>И</t>
  </si>
  <si>
    <t>В</t>
  </si>
  <si>
    <t>Анкета "Мотивация учения"</t>
  </si>
  <si>
    <t>Из них:</t>
  </si>
  <si>
    <t>Имеют уровень мотивации:</t>
  </si>
  <si>
    <t>высокий</t>
  </si>
  <si>
    <t>нормальный</t>
  </si>
  <si>
    <t>сниженный</t>
  </si>
  <si>
    <t>низкий</t>
  </si>
  <si>
    <t>%</t>
  </si>
  <si>
    <t>"____" ______________________ 20_____г.</t>
  </si>
  <si>
    <t>Выявление основных мотивов</t>
  </si>
  <si>
    <t>средний %</t>
  </si>
  <si>
    <t>и</t>
  </si>
  <si>
    <t>к</t>
  </si>
  <si>
    <t>сумма баллов</t>
  </si>
  <si>
    <t>баллы</t>
  </si>
  <si>
    <t>мотивы</t>
  </si>
  <si>
    <t>Фамилия, имя</t>
  </si>
  <si>
    <t>Результаты анкетирования учащихся 5 класса по анкете</t>
  </si>
  <si>
    <t>"Мотивация учения"</t>
  </si>
  <si>
    <t>Количество обследованных учащихся 5 класса</t>
  </si>
  <si>
    <t>Инструкция</t>
  </si>
  <si>
    <t xml:space="preserve">Уровень мотивации </t>
  </si>
  <si>
    <t>Выбираемые виды мотивов</t>
  </si>
  <si>
    <t>Результаты анкетирования учащихся 5 класса</t>
  </si>
  <si>
    <t>Класс</t>
  </si>
  <si>
    <t>очень высокий</t>
  </si>
  <si>
    <t>Учащихся 5___ класса ОО "________________________________________________________"</t>
  </si>
  <si>
    <t>учебный мотив</t>
  </si>
  <si>
    <t>социальный мотив</t>
  </si>
  <si>
    <t>позиционный мотив</t>
  </si>
  <si>
    <t>оценочный мотив</t>
  </si>
  <si>
    <t>игровой мотив</t>
  </si>
  <si>
    <t>внешний мотив</t>
  </si>
  <si>
    <t>кол-во</t>
  </si>
  <si>
    <t>Итоговый уровень мотивации</t>
  </si>
  <si>
    <t>Учащихся 5___ класса ОО "____________________________________________________"</t>
  </si>
  <si>
    <r>
      <t>Вкладка "</t>
    </r>
    <r>
      <rPr>
        <b/>
        <i/>
        <sz val="14"/>
        <color indexed="8"/>
        <rFont val="Times New Roman"/>
        <family val="1"/>
      </rPr>
      <t>Данные из бланков</t>
    </r>
    <r>
      <rPr>
        <sz val="14"/>
        <color indexed="8"/>
        <rFont val="Times New Roman"/>
        <family val="1"/>
      </rPr>
      <t>" предназначена для ввода выбранных вариантов ответов каждого ученика на вопросы.</t>
    </r>
  </si>
  <si>
    <r>
      <t>Вкладка "</t>
    </r>
    <r>
      <rPr>
        <b/>
        <i/>
        <sz val="14"/>
        <color indexed="8"/>
        <rFont val="Times New Roman"/>
        <family val="1"/>
      </rPr>
      <t>Результаты ученика</t>
    </r>
    <r>
      <rPr>
        <sz val="14"/>
        <color indexed="8"/>
        <rFont val="Times New Roman"/>
        <family val="1"/>
      </rPr>
      <t>" переводит набранную сумму баллов в качественную оценку (для каждого ученика определяется уровень  мотивации и преобладающие виды мотивов).</t>
    </r>
  </si>
  <si>
    <r>
      <t>Вкладка "</t>
    </r>
    <r>
      <rPr>
        <b/>
        <i/>
        <sz val="14"/>
        <color indexed="8"/>
        <rFont val="Times New Roman"/>
        <family val="1"/>
      </rPr>
      <t>Результаты класса</t>
    </r>
    <r>
      <rPr>
        <sz val="14"/>
        <color indexed="8"/>
        <rFont val="Times New Roman"/>
        <family val="1"/>
      </rPr>
      <t>" рассчитывает количество и долю ученик</t>
    </r>
    <r>
      <rPr>
        <sz val="14"/>
        <rFont val="Times New Roman"/>
        <family val="1"/>
      </rPr>
      <t>ов для каждого показателя.</t>
    </r>
  </si>
  <si>
    <r>
      <t>Заполните вкладку "</t>
    </r>
    <r>
      <rPr>
        <b/>
        <i/>
        <sz val="14"/>
        <color indexed="8"/>
        <rFont val="Times New Roman"/>
        <family val="1"/>
      </rPr>
      <t>Данные из бланков</t>
    </r>
    <r>
      <rPr>
        <sz val="14"/>
        <color indexed="8"/>
        <rFont val="Times New Roman"/>
        <family val="1"/>
      </rPr>
      <t>" ФИ учащегося, класс и выбранные ответы по вопросам. Допустимые значения для каждого вопроса в раскрывающемся списке (можно вводить с клавитатуры или пользоваться раскрывающимся списком).</t>
    </r>
  </si>
  <si>
    <r>
      <t>Форма содержит несколько вкладок: "</t>
    </r>
    <r>
      <rPr>
        <b/>
        <i/>
        <sz val="14"/>
        <color indexed="8"/>
        <rFont val="Times New Roman"/>
        <family val="1"/>
      </rPr>
      <t>Данные из бланков", "Результаты ученика", "Результаты класса", "Диаграммы".</t>
    </r>
  </si>
  <si>
    <r>
      <t>Когда будут заполнены  данные во вкладке "</t>
    </r>
    <r>
      <rPr>
        <b/>
        <i/>
        <sz val="14"/>
        <color indexed="8"/>
        <rFont val="Times New Roman"/>
        <family val="1"/>
      </rPr>
      <t>Данные из бланков</t>
    </r>
    <r>
      <rPr>
        <sz val="14"/>
        <color indexed="8"/>
        <rFont val="Times New Roman"/>
        <family val="1"/>
      </rPr>
      <t>", автоматически рассчитаются данные  во вкладках: "</t>
    </r>
    <r>
      <rPr>
        <b/>
        <i/>
        <sz val="14"/>
        <color indexed="8"/>
        <rFont val="Times New Roman"/>
        <family val="1"/>
      </rPr>
      <t>Результаты ученика</t>
    </r>
    <r>
      <rPr>
        <sz val="14"/>
        <color indexed="8"/>
        <rFont val="Times New Roman"/>
        <family val="1"/>
      </rPr>
      <t>", "</t>
    </r>
    <r>
      <rPr>
        <b/>
        <i/>
        <sz val="14"/>
        <color indexed="8"/>
        <rFont val="Times New Roman"/>
        <family val="1"/>
      </rPr>
      <t>Результаты класса", "Диаграммы".</t>
    </r>
    <r>
      <rPr>
        <sz val="14"/>
        <color indexed="8"/>
        <rFont val="Times New Roman"/>
        <family val="1"/>
      </rPr>
      <t xml:space="preserve"> Для удобства у перечисленных вкладок настроена печать на принтере.</t>
    </r>
  </si>
  <si>
    <r>
      <t xml:space="preserve">Вкладка </t>
    </r>
    <r>
      <rPr>
        <i/>
        <sz val="14"/>
        <color indexed="8"/>
        <rFont val="Times New Roman"/>
        <family val="1"/>
      </rPr>
      <t>"</t>
    </r>
    <r>
      <rPr>
        <b/>
        <i/>
        <sz val="14"/>
        <color indexed="8"/>
        <rFont val="Times New Roman"/>
        <family val="1"/>
      </rPr>
      <t>Диаграммы</t>
    </r>
    <r>
      <rPr>
        <i/>
        <sz val="14"/>
        <color indexed="8"/>
        <rFont val="Times New Roman"/>
        <family val="1"/>
      </rPr>
      <t>"</t>
    </r>
    <r>
      <rPr>
        <sz val="14"/>
        <color indexed="8"/>
        <rFont val="Times New Roman"/>
        <family val="1"/>
      </rPr>
      <t xml:space="preserve"> демонстрирует долю учеников для каждого показателя.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</si>
</sst>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\-0\ 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0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8"/>
      <name val="Segoe UI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3" fillId="22" borderId="11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2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22" borderId="11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0" fontId="2" fillId="0" borderId="0" xfId="55" applyNumberFormat="1" applyFont="1" applyAlignment="1">
      <alignment/>
    </xf>
    <xf numFmtId="0" fontId="3" fillId="16" borderId="20" xfId="0" applyFont="1" applyFill="1" applyBorder="1" applyAlignment="1">
      <alignment horizontal="center" vertical="center"/>
    </xf>
    <xf numFmtId="0" fontId="3" fillId="16" borderId="3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17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173" fontId="2" fillId="4" borderId="0" xfId="0" applyNumberFormat="1" applyFont="1" applyFill="1" applyAlignment="1">
      <alignment horizontal="center"/>
    </xf>
    <xf numFmtId="0" fontId="2" fillId="4" borderId="25" xfId="0" applyNumberFormat="1" applyFont="1" applyFill="1" applyBorder="1" applyAlignment="1" applyProtection="1">
      <alignment horizontal="center"/>
      <protection hidden="1"/>
    </xf>
    <xf numFmtId="0" fontId="2" fillId="4" borderId="26" xfId="0" applyNumberFormat="1" applyFont="1" applyFill="1" applyBorder="1" applyAlignment="1" applyProtection="1">
      <alignment horizontal="center"/>
      <protection hidden="1"/>
    </xf>
    <xf numFmtId="0" fontId="2" fillId="4" borderId="27" xfId="0" applyNumberFormat="1" applyFont="1" applyFill="1" applyBorder="1" applyAlignment="1" applyProtection="1">
      <alignment horizontal="center"/>
      <protection hidden="1"/>
    </xf>
    <xf numFmtId="0" fontId="2" fillId="4" borderId="13" xfId="0" applyNumberFormat="1" applyFont="1" applyFill="1" applyBorder="1" applyAlignment="1" applyProtection="1">
      <alignment horizontal="center"/>
      <protection hidden="1"/>
    </xf>
    <xf numFmtId="0" fontId="2" fillId="4" borderId="11" xfId="0" applyNumberFormat="1" applyFont="1" applyFill="1" applyBorder="1" applyAlignment="1" applyProtection="1">
      <alignment horizontal="center"/>
      <protection hidden="1"/>
    </xf>
    <xf numFmtId="0" fontId="2" fillId="4" borderId="14" xfId="0" applyNumberFormat="1" applyFont="1" applyFill="1" applyBorder="1" applyAlignment="1" applyProtection="1">
      <alignment horizontal="center"/>
      <protection hidden="1"/>
    </xf>
    <xf numFmtId="0" fontId="2" fillId="4" borderId="15" xfId="0" applyNumberFormat="1" applyFont="1" applyFill="1" applyBorder="1" applyAlignment="1" applyProtection="1">
      <alignment horizontal="center"/>
      <protection hidden="1"/>
    </xf>
    <xf numFmtId="0" fontId="2" fillId="4" borderId="18" xfId="0" applyNumberFormat="1" applyFont="1" applyFill="1" applyBorder="1" applyAlignment="1" applyProtection="1">
      <alignment horizontal="center"/>
      <protection hidden="1"/>
    </xf>
    <xf numFmtId="0" fontId="2" fillId="4" borderId="16" xfId="0" applyNumberFormat="1" applyFont="1" applyFill="1" applyBorder="1" applyAlignment="1" applyProtection="1">
      <alignment horizontal="center"/>
      <protection hidden="1"/>
    </xf>
    <xf numFmtId="173" fontId="3" fillId="16" borderId="20" xfId="0" applyNumberFormat="1" applyFont="1" applyFill="1" applyBorder="1" applyAlignment="1" applyProtection="1">
      <alignment horizontal="center" vertical="center" wrapText="1"/>
      <protection locked="0"/>
    </xf>
    <xf numFmtId="173" fontId="3" fillId="16" borderId="21" xfId="0" applyNumberFormat="1" applyFont="1" applyFill="1" applyBorder="1" applyAlignment="1" applyProtection="1">
      <alignment horizontal="center" vertical="center" wrapText="1"/>
      <protection locked="0"/>
    </xf>
    <xf numFmtId="173" fontId="3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>
      <alignment/>
    </xf>
    <xf numFmtId="0" fontId="2" fillId="4" borderId="32" xfId="0" applyFont="1" applyFill="1" applyBorder="1" applyAlignment="1" applyProtection="1">
      <alignment/>
      <protection hidden="1"/>
    </xf>
    <xf numFmtId="0" fontId="2" fillId="4" borderId="13" xfId="0" applyFont="1" applyFill="1" applyBorder="1" applyAlignment="1" applyProtection="1">
      <alignment/>
      <protection hidden="1"/>
    </xf>
    <xf numFmtId="0" fontId="2" fillId="4" borderId="15" xfId="0" applyFont="1" applyFill="1" applyBorder="1" applyAlignment="1" applyProtection="1">
      <alignment/>
      <protection hidden="1"/>
    </xf>
    <xf numFmtId="0" fontId="0" fillId="33" borderId="36" xfId="0" applyFill="1" applyBorder="1" applyAlignment="1">
      <alignment/>
    </xf>
    <xf numFmtId="0" fontId="6" fillId="33" borderId="37" xfId="0" applyFont="1" applyFill="1" applyBorder="1" applyAlignment="1">
      <alignment/>
    </xf>
    <xf numFmtId="0" fontId="51" fillId="33" borderId="38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/>
    </xf>
    <xf numFmtId="0" fontId="52" fillId="33" borderId="38" xfId="0" applyFont="1" applyFill="1" applyBorder="1" applyAlignment="1">
      <alignment wrapText="1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0" fillId="0" borderId="11" xfId="0" applyFont="1" applyFill="1" applyBorder="1" applyAlignment="1" applyProtection="1">
      <alignment horizontal="center"/>
      <protection hidden="1"/>
    </xf>
    <xf numFmtId="173" fontId="10" fillId="0" borderId="14" xfId="0" applyNumberFormat="1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0" fillId="10" borderId="32" xfId="0" applyFill="1" applyBorder="1" applyAlignment="1" applyProtection="1">
      <alignment horizontal="center"/>
      <protection hidden="1"/>
    </xf>
    <xf numFmtId="0" fontId="0" fillId="10" borderId="22" xfId="0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0" borderId="33" xfId="0" applyFont="1" applyBorder="1" applyAlignment="1" applyProtection="1">
      <alignment/>
      <protection hidden="1"/>
    </xf>
    <xf numFmtId="0" fontId="10" fillId="10" borderId="26" xfId="0" applyFont="1" applyFill="1" applyBorder="1" applyAlignment="1" applyProtection="1">
      <alignment horizontal="center"/>
      <protection hidden="1"/>
    </xf>
    <xf numFmtId="173" fontId="10" fillId="10" borderId="27" xfId="0" applyNumberFormat="1" applyFont="1" applyFill="1" applyBorder="1" applyAlignment="1" applyProtection="1">
      <alignment horizontal="center"/>
      <protection hidden="1"/>
    </xf>
    <xf numFmtId="0" fontId="9" fillId="0" borderId="39" xfId="0" applyFont="1" applyFill="1" applyBorder="1" applyAlignment="1" applyProtection="1">
      <alignment/>
      <protection hidden="1"/>
    </xf>
    <xf numFmtId="0" fontId="10" fillId="0" borderId="13" xfId="0" applyFont="1" applyBorder="1" applyAlignment="1" applyProtection="1">
      <alignment/>
      <protection hidden="1"/>
    </xf>
    <xf numFmtId="0" fontId="9" fillId="10" borderId="13" xfId="0" applyFont="1" applyFill="1" applyBorder="1" applyAlignment="1" applyProtection="1">
      <alignment/>
      <protection hidden="1"/>
    </xf>
    <xf numFmtId="0" fontId="10" fillId="0" borderId="13" xfId="0" applyFont="1" applyBorder="1" applyAlignment="1" applyProtection="1">
      <alignment horizontal="right"/>
      <protection hidden="1"/>
    </xf>
    <xf numFmtId="0" fontId="9" fillId="10" borderId="13" xfId="0" applyFont="1" applyFill="1" applyBorder="1" applyAlignment="1" applyProtection="1">
      <alignment horizontal="left"/>
      <protection hidden="1"/>
    </xf>
    <xf numFmtId="0" fontId="10" fillId="0" borderId="13" xfId="0" applyFont="1" applyFill="1" applyBorder="1" applyAlignment="1" applyProtection="1">
      <alignment horizontal="right"/>
      <protection hidden="1"/>
    </xf>
    <xf numFmtId="0" fontId="10" fillId="0" borderId="15" xfId="0" applyFont="1" applyFill="1" applyBorder="1" applyAlignment="1" applyProtection="1">
      <alignment horizontal="right"/>
      <protection hidden="1"/>
    </xf>
    <xf numFmtId="0" fontId="3" fillId="16" borderId="40" xfId="0" applyNumberFormat="1" applyFont="1" applyFill="1" applyBorder="1" applyAlignment="1">
      <alignment horizontal="center" vertical="center"/>
    </xf>
    <xf numFmtId="0" fontId="3" fillId="16" borderId="41" xfId="0" applyNumberFormat="1" applyFont="1" applyFill="1" applyBorder="1" applyAlignment="1">
      <alignment horizontal="center" vertical="center"/>
    </xf>
    <xf numFmtId="0" fontId="3" fillId="16" borderId="42" xfId="0" applyNumberFormat="1" applyFont="1" applyFill="1" applyBorder="1" applyAlignment="1">
      <alignment horizontal="center" vertical="center"/>
    </xf>
    <xf numFmtId="0" fontId="3" fillId="16" borderId="41" xfId="0" applyFont="1" applyFill="1" applyBorder="1" applyAlignment="1">
      <alignment horizontal="center" vertical="center"/>
    </xf>
    <xf numFmtId="0" fontId="3" fillId="16" borderId="40" xfId="0" applyFont="1" applyFill="1" applyBorder="1" applyAlignment="1">
      <alignment horizontal="center" vertical="center"/>
    </xf>
    <xf numFmtId="0" fontId="3" fillId="16" borderId="42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0" fontId="4" fillId="10" borderId="3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6" borderId="26" xfId="0" applyFont="1" applyFill="1" applyBorder="1" applyAlignment="1" applyProtection="1">
      <alignment horizontal="center" vertical="center" wrapText="1"/>
      <protection locked="0"/>
    </xf>
    <xf numFmtId="0" fontId="3" fillId="16" borderId="18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173" fontId="3" fillId="16" borderId="40" xfId="0" applyNumberFormat="1" applyFont="1" applyFill="1" applyBorder="1" applyAlignment="1">
      <alignment horizontal="center"/>
    </xf>
    <xf numFmtId="173" fontId="3" fillId="16" borderId="41" xfId="0" applyNumberFormat="1" applyFont="1" applyFill="1" applyBorder="1" applyAlignment="1">
      <alignment horizontal="center"/>
    </xf>
    <xf numFmtId="173" fontId="3" fillId="16" borderId="42" xfId="0" applyNumberFormat="1" applyFont="1" applyFill="1" applyBorder="1" applyAlignment="1">
      <alignment horizontal="center"/>
    </xf>
    <xf numFmtId="0" fontId="3" fillId="16" borderId="25" xfId="0" applyFont="1" applyFill="1" applyBorder="1" applyAlignment="1" applyProtection="1">
      <alignment horizontal="center" vertical="center" wrapText="1"/>
      <protection locked="0"/>
    </xf>
    <xf numFmtId="0" fontId="3" fillId="16" borderId="15" xfId="0" applyFont="1" applyFill="1" applyBorder="1" applyAlignment="1" applyProtection="1">
      <alignment horizontal="center" vertical="center" wrapText="1"/>
      <protection locked="0"/>
    </xf>
    <xf numFmtId="0" fontId="3" fillId="16" borderId="27" xfId="0" applyFont="1" applyFill="1" applyBorder="1" applyAlignment="1" applyProtection="1">
      <alignment horizontal="center" vertical="center" wrapText="1"/>
      <protection locked="0"/>
    </xf>
    <xf numFmtId="0" fontId="3" fillId="16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10" borderId="12" xfId="0" applyFont="1" applyFill="1" applyBorder="1" applyAlignment="1" applyProtection="1">
      <alignment horizontal="center"/>
      <protection hidden="1"/>
    </xf>
    <xf numFmtId="0" fontId="10" fillId="10" borderId="45" xfId="0" applyFont="1" applyFill="1" applyBorder="1" applyAlignment="1" applyProtection="1">
      <alignment horizontal="center"/>
      <protection hidden="1"/>
    </xf>
    <xf numFmtId="173" fontId="10" fillId="0" borderId="12" xfId="0" applyNumberFormat="1" applyFont="1" applyFill="1" applyBorder="1" applyAlignment="1" applyProtection="1">
      <alignment horizontal="center"/>
      <protection hidden="1"/>
    </xf>
    <xf numFmtId="173" fontId="10" fillId="0" borderId="45" xfId="0" applyNumberFormat="1" applyFont="1" applyFill="1" applyBorder="1" applyAlignment="1" applyProtection="1">
      <alignment horizontal="center"/>
      <protection hidden="1"/>
    </xf>
    <xf numFmtId="173" fontId="10" fillId="0" borderId="19" xfId="0" applyNumberFormat="1" applyFont="1" applyFill="1" applyBorder="1" applyAlignment="1" applyProtection="1">
      <alignment horizontal="center"/>
      <protection hidden="1"/>
    </xf>
    <xf numFmtId="173" fontId="10" fillId="0" borderId="46" xfId="0" applyNumberFormat="1" applyFont="1" applyFill="1" applyBorder="1" applyAlignment="1" applyProtection="1">
      <alignment horizontal="center"/>
      <protection hidden="1"/>
    </xf>
    <xf numFmtId="0" fontId="3" fillId="16" borderId="47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Уровень мотивации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75"/>
          <c:y val="0.2255"/>
          <c:w val="0.27675"/>
          <c:h val="0.6725"/>
        </c:manualLayout>
      </c:layout>
      <c:pieChart>
        <c:varyColors val="1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'Результаты класса'!$B$10:$B$14</c:f>
              <c:strCache>
                <c:ptCount val="5"/>
                <c:pt idx="0">
                  <c:v>очень высокий</c:v>
                </c:pt>
                <c:pt idx="1">
                  <c:v>высокий</c:v>
                </c:pt>
                <c:pt idx="2">
                  <c:v>нормальный</c:v>
                </c:pt>
                <c:pt idx="3">
                  <c:v>сниженный</c:v>
                </c:pt>
                <c:pt idx="4">
                  <c:v>низкий</c:v>
                </c:pt>
              </c:strCache>
            </c:strRef>
          </c:cat>
          <c:val>
            <c:numRef>
              <c:f>'Результаты класса'!$D$10:$D$14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75"/>
          <c:y val="0.32825"/>
          <c:w val="0.17225"/>
          <c:h val="0.46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Основные мотивы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3"/>
          <c:w val="0.976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'Результаты класса'!$B$16:$B$21</c:f>
              <c:strCache>
                <c:ptCount val="6"/>
                <c:pt idx="0">
                  <c:v>учебный мотив</c:v>
                </c:pt>
                <c:pt idx="1">
                  <c:v>социальный мотив</c:v>
                </c:pt>
                <c:pt idx="2">
                  <c:v>позиционный мотив</c:v>
                </c:pt>
                <c:pt idx="3">
                  <c:v>оценочный мотив</c:v>
                </c:pt>
                <c:pt idx="4">
                  <c:v>игровой мотив</c:v>
                </c:pt>
                <c:pt idx="5">
                  <c:v>внешний мотив</c:v>
                </c:pt>
              </c:strCache>
            </c:strRef>
          </c:cat>
          <c:val>
            <c:numRef>
              <c:f>'Результаты класса'!$C$16:$C$21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'Результаты класса'!$B$16:$B$21</c:f>
              <c:strCache>
                <c:ptCount val="6"/>
                <c:pt idx="0">
                  <c:v>учебный мотив</c:v>
                </c:pt>
                <c:pt idx="1">
                  <c:v>социальный мотив</c:v>
                </c:pt>
                <c:pt idx="2">
                  <c:v>позиционный мотив</c:v>
                </c:pt>
                <c:pt idx="3">
                  <c:v>оценочный мотив</c:v>
                </c:pt>
                <c:pt idx="4">
                  <c:v>игровой мотив</c:v>
                </c:pt>
                <c:pt idx="5">
                  <c:v>внешний мотив</c:v>
                </c:pt>
              </c:strCache>
            </c:strRef>
          </c:cat>
          <c:val>
            <c:numRef>
              <c:f>'Результаты класса'!$D$16:$D$21</c:f>
              <c:numCache>
                <c:ptCount val="6"/>
              </c:numCache>
            </c:numRef>
          </c:val>
        </c:ser>
        <c:axId val="4153095"/>
        <c:axId val="37377856"/>
      </c:barChart>
      <c:catAx>
        <c:axId val="415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3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133350</xdr:colOff>
      <xdr:row>2</xdr:row>
      <xdr:rowOff>114300</xdr:rowOff>
    </xdr:to>
    <xdr:pic>
      <xdr:nvPicPr>
        <xdr:cNvPr id="1" name="Рисунок 1" descr="http://gatchina-psi.narod.ru/images/blank_raspork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33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57150</xdr:rowOff>
    </xdr:from>
    <xdr:to>
      <xdr:col>10</xdr:col>
      <xdr:colOff>619125</xdr:colOff>
      <xdr:row>20</xdr:row>
      <xdr:rowOff>152400</xdr:rowOff>
    </xdr:to>
    <xdr:graphicFrame>
      <xdr:nvGraphicFramePr>
        <xdr:cNvPr id="1" name="Диаграмма 8"/>
        <xdr:cNvGraphicFramePr/>
      </xdr:nvGraphicFramePr>
      <xdr:xfrm>
        <a:off x="733425" y="1504950"/>
        <a:ext cx="67532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22</xdr:row>
      <xdr:rowOff>85725</xdr:rowOff>
    </xdr:from>
    <xdr:to>
      <xdr:col>10</xdr:col>
      <xdr:colOff>619125</xdr:colOff>
      <xdr:row>45</xdr:row>
      <xdr:rowOff>142875</xdr:rowOff>
    </xdr:to>
    <xdr:graphicFrame>
      <xdr:nvGraphicFramePr>
        <xdr:cNvPr id="2" name="Диаграмма 2"/>
        <xdr:cNvGraphicFramePr/>
      </xdr:nvGraphicFramePr>
      <xdr:xfrm>
        <a:off x="752475" y="4286250"/>
        <a:ext cx="67341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B14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10.00390625" style="0" customWidth="1"/>
    <col min="2" max="2" width="144.75390625" style="0" customWidth="1"/>
  </cols>
  <sheetData>
    <row r="1" ht="13.5" thickBot="1"/>
    <row r="2" ht="12.75">
      <c r="B2" s="94"/>
    </row>
    <row r="3" ht="20.25">
      <c r="B3" s="95" t="s">
        <v>37</v>
      </c>
    </row>
    <row r="4" ht="12.75">
      <c r="B4" s="96"/>
    </row>
    <row r="5" spans="1:2" ht="39">
      <c r="A5" s="6"/>
      <c r="B5" s="97" t="s">
        <v>57</v>
      </c>
    </row>
    <row r="6" ht="11.25" customHeight="1">
      <c r="B6" s="97"/>
    </row>
    <row r="7" ht="19.5">
      <c r="B7" s="97" t="s">
        <v>53</v>
      </c>
    </row>
    <row r="8" ht="38.25">
      <c r="B8" s="97" t="s">
        <v>54</v>
      </c>
    </row>
    <row r="9" ht="19.5">
      <c r="B9" s="97" t="s">
        <v>55</v>
      </c>
    </row>
    <row r="10" ht="19.5" customHeight="1">
      <c r="B10" s="97" t="s">
        <v>59</v>
      </c>
    </row>
    <row r="11" ht="69" customHeight="1">
      <c r="B11" s="97" t="s">
        <v>56</v>
      </c>
    </row>
    <row r="12" ht="12" customHeight="1">
      <c r="B12" s="97"/>
    </row>
    <row r="13" ht="60" customHeight="1">
      <c r="B13" s="97" t="s">
        <v>58</v>
      </c>
    </row>
    <row r="14" ht="13.5" thickBot="1">
      <c r="B14" s="9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102"/>
  <sheetViews>
    <sheetView zoomScalePageLayoutView="0" workbookViewId="0" topLeftCell="A1">
      <pane xSplit="3" ySplit="11" topLeftCell="D12" activePane="bottomRight" state="frozen"/>
      <selection pane="topLeft" activeCell="A11" sqref="A11"/>
      <selection pane="topRight" activeCell="D11" sqref="D11"/>
      <selection pane="bottomLeft" activeCell="A12" sqref="A12"/>
      <selection pane="bottomRight" activeCell="S23" sqref="S23"/>
    </sheetView>
  </sheetViews>
  <sheetFormatPr defaultColWidth="9.00390625" defaultRowHeight="12.75"/>
  <cols>
    <col min="1" max="1" width="6.00390625" style="59" customWidth="1"/>
    <col min="2" max="2" width="24.375" style="3" customWidth="1"/>
    <col min="3" max="3" width="6.75390625" style="3" bestFit="1" customWidth="1"/>
    <col min="4" max="5" width="3.25390625" style="58" customWidth="1"/>
    <col min="6" max="6" width="3.25390625" style="59" customWidth="1"/>
    <col min="7" max="9" width="3.25390625" style="2" customWidth="1"/>
    <col min="10" max="12" width="3.25390625" style="59" customWidth="1"/>
    <col min="13" max="15" width="3.25390625" style="2" customWidth="1"/>
    <col min="16" max="17" width="9.125" style="2" customWidth="1"/>
    <col min="18" max="27" width="9.125" style="4" customWidth="1"/>
    <col min="28" max="16384" width="9.125" style="4" customWidth="1"/>
  </cols>
  <sheetData>
    <row r="1" ht="19.5" customHeight="1" hidden="1" thickBot="1">
      <c r="F1" s="59" t="s">
        <v>3</v>
      </c>
    </row>
    <row r="2" spans="1:15" ht="20.25" customHeight="1" hidden="1">
      <c r="A2" s="74"/>
      <c r="B2" s="15"/>
      <c r="C2" s="15"/>
      <c r="D2" s="60"/>
      <c r="E2" s="60"/>
      <c r="F2" s="61" t="s">
        <v>4</v>
      </c>
      <c r="G2" s="16"/>
      <c r="H2" s="16"/>
      <c r="I2" s="16"/>
      <c r="J2" s="61"/>
      <c r="K2" s="61"/>
      <c r="L2" s="61"/>
      <c r="M2" s="16"/>
      <c r="N2" s="16"/>
      <c r="O2" s="16"/>
    </row>
    <row r="3" spans="1:15" ht="20.25" customHeight="1" hidden="1">
      <c r="A3" s="75"/>
      <c r="B3" s="17"/>
      <c r="C3" s="17"/>
      <c r="D3" s="62"/>
      <c r="E3" s="62"/>
      <c r="F3" s="63" t="s">
        <v>5</v>
      </c>
      <c r="G3" s="18"/>
      <c r="H3" s="18"/>
      <c r="I3" s="18"/>
      <c r="J3" s="63"/>
      <c r="K3" s="63"/>
      <c r="L3" s="63"/>
      <c r="M3" s="18"/>
      <c r="N3" s="18"/>
      <c r="O3" s="18"/>
    </row>
    <row r="4" spans="1:15" ht="27" customHeight="1" hidden="1">
      <c r="A4" s="75"/>
      <c r="B4" s="17"/>
      <c r="C4" s="17"/>
      <c r="D4" s="62"/>
      <c r="E4" s="62"/>
      <c r="F4" s="63" t="s">
        <v>6</v>
      </c>
      <c r="G4" s="18"/>
      <c r="H4" s="18"/>
      <c r="I4" s="18"/>
      <c r="J4" s="63"/>
      <c r="K4" s="63"/>
      <c r="L4" s="63"/>
      <c r="M4" s="18"/>
      <c r="N4" s="18"/>
      <c r="O4" s="18"/>
    </row>
    <row r="5" spans="1:15" ht="23.25" customHeight="1" hidden="1">
      <c r="A5" s="75"/>
      <c r="B5" s="17"/>
      <c r="C5" s="17"/>
      <c r="D5" s="62"/>
      <c r="E5" s="62"/>
      <c r="F5" s="63" t="s">
        <v>7</v>
      </c>
      <c r="G5" s="18"/>
      <c r="H5" s="18"/>
      <c r="I5" s="18"/>
      <c r="J5" s="63"/>
      <c r="K5" s="63"/>
      <c r="L5" s="63"/>
      <c r="M5" s="18"/>
      <c r="N5" s="18"/>
      <c r="O5" s="18"/>
    </row>
    <row r="6" spans="1:15" ht="33.75" customHeight="1" hidden="1">
      <c r="A6" s="75"/>
      <c r="B6" s="17"/>
      <c r="C6" s="17"/>
      <c r="D6" s="62"/>
      <c r="E6" s="62"/>
      <c r="F6" s="63" t="s">
        <v>8</v>
      </c>
      <c r="G6" s="18"/>
      <c r="H6" s="18"/>
      <c r="I6" s="18"/>
      <c r="J6" s="63"/>
      <c r="K6" s="63"/>
      <c r="L6" s="63"/>
      <c r="M6" s="18"/>
      <c r="N6" s="18"/>
      <c r="O6" s="18"/>
    </row>
    <row r="7" spans="1:15" ht="41.25" customHeight="1" hidden="1">
      <c r="A7" s="75"/>
      <c r="B7" s="17"/>
      <c r="C7" s="17"/>
      <c r="D7" s="62"/>
      <c r="E7" s="62"/>
      <c r="F7" s="63" t="s">
        <v>9</v>
      </c>
      <c r="G7" s="18"/>
      <c r="H7" s="18"/>
      <c r="I7" s="18"/>
      <c r="J7" s="63"/>
      <c r="K7" s="63"/>
      <c r="L7" s="63"/>
      <c r="M7" s="18"/>
      <c r="N7" s="18"/>
      <c r="O7" s="18"/>
    </row>
    <row r="8" spans="1:15" ht="15.75" customHeight="1" hidden="1">
      <c r="A8" s="75"/>
      <c r="B8" s="17"/>
      <c r="C8" s="17"/>
      <c r="D8" s="62"/>
      <c r="E8" s="62"/>
      <c r="F8" s="63" t="s">
        <v>10</v>
      </c>
      <c r="G8" s="18"/>
      <c r="H8" s="18"/>
      <c r="I8" s="18"/>
      <c r="J8" s="63"/>
      <c r="K8" s="63"/>
      <c r="L8" s="63"/>
      <c r="M8" s="18"/>
      <c r="N8" s="18"/>
      <c r="O8" s="18"/>
    </row>
    <row r="9" spans="1:15" ht="14.25" customHeight="1" hidden="1">
      <c r="A9" s="75"/>
      <c r="B9" s="17"/>
      <c r="C9" s="17"/>
      <c r="D9" s="62"/>
      <c r="E9" s="62"/>
      <c r="F9" s="63" t="s">
        <v>28</v>
      </c>
      <c r="G9" s="18"/>
      <c r="H9" s="18"/>
      <c r="I9" s="18"/>
      <c r="J9" s="63"/>
      <c r="K9" s="63"/>
      <c r="L9" s="63"/>
      <c r="M9" s="18"/>
      <c r="N9" s="18"/>
      <c r="O9" s="18"/>
    </row>
    <row r="10" spans="1:15" ht="25.5" customHeight="1" hidden="1" thickBot="1">
      <c r="A10" s="75"/>
      <c r="B10" s="17"/>
      <c r="C10" s="17"/>
      <c r="D10" s="62"/>
      <c r="E10" s="62"/>
      <c r="F10" s="63" t="s">
        <v>29</v>
      </c>
      <c r="G10" s="18"/>
      <c r="H10" s="18"/>
      <c r="I10" s="18"/>
      <c r="J10" s="63"/>
      <c r="K10" s="63"/>
      <c r="L10" s="63"/>
      <c r="M10" s="18"/>
      <c r="N10" s="18"/>
      <c r="O10" s="18"/>
    </row>
    <row r="11" spans="1:15" ht="32.25" customHeight="1" thickBot="1">
      <c r="A11" s="56" t="s">
        <v>0</v>
      </c>
      <c r="B11" s="157" t="s">
        <v>33</v>
      </c>
      <c r="C11" s="57" t="s">
        <v>2</v>
      </c>
      <c r="D11" s="123">
        <v>1</v>
      </c>
      <c r="E11" s="124"/>
      <c r="F11" s="125"/>
      <c r="G11" s="126">
        <v>2</v>
      </c>
      <c r="H11" s="126"/>
      <c r="I11" s="126"/>
      <c r="J11" s="127">
        <v>3</v>
      </c>
      <c r="K11" s="126"/>
      <c r="L11" s="128"/>
      <c r="M11" s="127">
        <v>4</v>
      </c>
      <c r="N11" s="126"/>
      <c r="O11" s="128"/>
    </row>
    <row r="12" spans="1:15" ht="15.75">
      <c r="A12" s="73"/>
      <c r="B12" s="158"/>
      <c r="C12" s="7"/>
      <c r="D12" s="64"/>
      <c r="E12" s="65"/>
      <c r="F12" s="66"/>
      <c r="G12" s="40"/>
      <c r="H12" s="43"/>
      <c r="I12" s="44"/>
      <c r="J12" s="64"/>
      <c r="K12" s="65"/>
      <c r="L12" s="66"/>
      <c r="M12" s="40"/>
      <c r="N12" s="41"/>
      <c r="O12" s="42"/>
    </row>
    <row r="13" spans="1:15" ht="15.75">
      <c r="A13" s="67"/>
      <c r="B13" s="158"/>
      <c r="C13" s="9"/>
      <c r="D13" s="67"/>
      <c r="E13" s="68"/>
      <c r="F13" s="69"/>
      <c r="G13" s="10"/>
      <c r="H13" s="38"/>
      <c r="I13" s="12"/>
      <c r="J13" s="67"/>
      <c r="K13" s="68"/>
      <c r="L13" s="69"/>
      <c r="M13" s="10"/>
      <c r="N13" s="26"/>
      <c r="O13" s="11"/>
    </row>
    <row r="14" spans="1:15" ht="15.75">
      <c r="A14" s="67"/>
      <c r="B14" s="158"/>
      <c r="C14" s="9"/>
      <c r="D14" s="67"/>
      <c r="E14" s="68"/>
      <c r="F14" s="69"/>
      <c r="G14" s="10"/>
      <c r="H14" s="38"/>
      <c r="I14" s="12"/>
      <c r="J14" s="67"/>
      <c r="K14" s="68"/>
      <c r="L14" s="69"/>
      <c r="M14" s="10"/>
      <c r="N14" s="26"/>
      <c r="O14" s="11"/>
    </row>
    <row r="15" spans="1:15" ht="15.75">
      <c r="A15" s="67"/>
      <c r="B15" s="158"/>
      <c r="C15" s="9"/>
      <c r="D15" s="67"/>
      <c r="E15" s="68"/>
      <c r="F15" s="69"/>
      <c r="G15" s="10"/>
      <c r="H15" s="38"/>
      <c r="I15" s="12"/>
      <c r="J15" s="67"/>
      <c r="K15" s="68"/>
      <c r="L15" s="69"/>
      <c r="M15" s="10"/>
      <c r="N15" s="26"/>
      <c r="O15" s="11"/>
    </row>
    <row r="16" spans="1:15" ht="15.75">
      <c r="A16" s="67"/>
      <c r="B16" s="158"/>
      <c r="C16" s="9"/>
      <c r="D16" s="67"/>
      <c r="E16" s="68"/>
      <c r="F16" s="69"/>
      <c r="G16" s="10"/>
      <c r="H16" s="38"/>
      <c r="I16" s="12"/>
      <c r="J16" s="67"/>
      <c r="K16" s="68"/>
      <c r="L16" s="69"/>
      <c r="M16" s="10"/>
      <c r="N16" s="26"/>
      <c r="O16" s="11"/>
    </row>
    <row r="17" spans="1:15" ht="15.75">
      <c r="A17" s="67"/>
      <c r="B17" s="158"/>
      <c r="C17" s="9"/>
      <c r="D17" s="67"/>
      <c r="E17" s="68"/>
      <c r="F17" s="69"/>
      <c r="G17" s="10"/>
      <c r="H17" s="38"/>
      <c r="I17" s="12"/>
      <c r="J17" s="67"/>
      <c r="K17" s="68"/>
      <c r="L17" s="69"/>
      <c r="M17" s="10"/>
      <c r="N17" s="26"/>
      <c r="O17" s="11"/>
    </row>
    <row r="18" spans="1:15" ht="15.75">
      <c r="A18" s="67"/>
      <c r="B18" s="158"/>
      <c r="C18" s="9"/>
      <c r="D18" s="67"/>
      <c r="E18" s="68"/>
      <c r="F18" s="69"/>
      <c r="G18" s="10"/>
      <c r="H18" s="38"/>
      <c r="I18" s="12"/>
      <c r="J18" s="67"/>
      <c r="K18" s="68"/>
      <c r="L18" s="69"/>
      <c r="M18" s="10"/>
      <c r="N18" s="26"/>
      <c r="O18" s="11"/>
    </row>
    <row r="19" spans="1:15" ht="15.75">
      <c r="A19" s="67"/>
      <c r="B19" s="158"/>
      <c r="C19" s="9"/>
      <c r="D19" s="67"/>
      <c r="E19" s="68"/>
      <c r="F19" s="69"/>
      <c r="G19" s="10"/>
      <c r="H19" s="38"/>
      <c r="I19" s="12"/>
      <c r="J19" s="67"/>
      <c r="K19" s="68"/>
      <c r="L19" s="69"/>
      <c r="M19" s="10"/>
      <c r="N19" s="26"/>
      <c r="O19" s="11"/>
    </row>
    <row r="20" spans="1:15" ht="15.75">
      <c r="A20" s="67"/>
      <c r="B20" s="158"/>
      <c r="C20" s="9"/>
      <c r="D20" s="67"/>
      <c r="E20" s="68"/>
      <c r="F20" s="69"/>
      <c r="G20" s="10"/>
      <c r="H20" s="38"/>
      <c r="I20" s="12"/>
      <c r="J20" s="67"/>
      <c r="K20" s="68"/>
      <c r="L20" s="69"/>
      <c r="M20" s="10"/>
      <c r="N20" s="26"/>
      <c r="O20" s="11"/>
    </row>
    <row r="21" spans="1:15" ht="15.75">
      <c r="A21" s="67"/>
      <c r="B21" s="158"/>
      <c r="C21" s="9"/>
      <c r="D21" s="67"/>
      <c r="E21" s="68"/>
      <c r="F21" s="69"/>
      <c r="G21" s="10"/>
      <c r="H21" s="38"/>
      <c r="I21" s="12"/>
      <c r="J21" s="67"/>
      <c r="K21" s="68"/>
      <c r="L21" s="69"/>
      <c r="M21" s="10"/>
      <c r="N21" s="26"/>
      <c r="O21" s="11"/>
    </row>
    <row r="22" spans="1:15" ht="15.75">
      <c r="A22" s="67"/>
      <c r="B22" s="158"/>
      <c r="C22" s="9"/>
      <c r="D22" s="67"/>
      <c r="E22" s="68"/>
      <c r="F22" s="69"/>
      <c r="G22" s="10"/>
      <c r="H22" s="38"/>
      <c r="I22" s="12"/>
      <c r="J22" s="67"/>
      <c r="K22" s="68"/>
      <c r="L22" s="69"/>
      <c r="M22" s="10"/>
      <c r="N22" s="26"/>
      <c r="O22" s="11"/>
    </row>
    <row r="23" spans="1:15" ht="15.75">
      <c r="A23" s="67"/>
      <c r="B23" s="158"/>
      <c r="C23" s="9"/>
      <c r="D23" s="67"/>
      <c r="E23" s="68"/>
      <c r="F23" s="69"/>
      <c r="G23" s="10"/>
      <c r="H23" s="38"/>
      <c r="I23" s="12"/>
      <c r="J23" s="67"/>
      <c r="K23" s="68"/>
      <c r="L23" s="69"/>
      <c r="M23" s="10"/>
      <c r="N23" s="26"/>
      <c r="O23" s="11"/>
    </row>
    <row r="24" spans="1:15" ht="15.75">
      <c r="A24" s="67"/>
      <c r="B24" s="158"/>
      <c r="C24" s="9"/>
      <c r="D24" s="67"/>
      <c r="E24" s="68"/>
      <c r="F24" s="69"/>
      <c r="G24" s="10"/>
      <c r="H24" s="38"/>
      <c r="I24" s="12"/>
      <c r="J24" s="67"/>
      <c r="K24" s="68"/>
      <c r="L24" s="69"/>
      <c r="M24" s="10"/>
      <c r="N24" s="26"/>
      <c r="O24" s="11"/>
    </row>
    <row r="25" spans="1:15" ht="15.75">
      <c r="A25" s="67"/>
      <c r="B25" s="158"/>
      <c r="C25" s="9"/>
      <c r="D25" s="67"/>
      <c r="E25" s="68"/>
      <c r="F25" s="69"/>
      <c r="G25" s="10"/>
      <c r="H25" s="38"/>
      <c r="I25" s="12"/>
      <c r="J25" s="67"/>
      <c r="K25" s="68"/>
      <c r="L25" s="69"/>
      <c r="M25" s="10"/>
      <c r="N25" s="26"/>
      <c r="O25" s="11"/>
    </row>
    <row r="26" spans="1:15" ht="15.75">
      <c r="A26" s="67"/>
      <c r="B26" s="158"/>
      <c r="C26" s="9"/>
      <c r="D26" s="67"/>
      <c r="E26" s="68"/>
      <c r="F26" s="69"/>
      <c r="G26" s="10"/>
      <c r="H26" s="38"/>
      <c r="I26" s="12"/>
      <c r="J26" s="67"/>
      <c r="K26" s="68"/>
      <c r="L26" s="69"/>
      <c r="M26" s="10"/>
      <c r="N26" s="26"/>
      <c r="O26" s="11"/>
    </row>
    <row r="27" spans="1:15" ht="15.75">
      <c r="A27" s="67"/>
      <c r="B27" s="158"/>
      <c r="C27" s="9"/>
      <c r="D27" s="67"/>
      <c r="E27" s="68"/>
      <c r="F27" s="69"/>
      <c r="G27" s="10"/>
      <c r="H27" s="38"/>
      <c r="I27" s="12"/>
      <c r="J27" s="67"/>
      <c r="K27" s="68"/>
      <c r="L27" s="69"/>
      <c r="M27" s="10"/>
      <c r="N27" s="26"/>
      <c r="O27" s="11"/>
    </row>
    <row r="28" spans="1:15" ht="15.75">
      <c r="A28" s="67"/>
      <c r="B28" s="158"/>
      <c r="C28" s="9"/>
      <c r="D28" s="67"/>
      <c r="E28" s="68"/>
      <c r="F28" s="69"/>
      <c r="G28" s="10"/>
      <c r="H28" s="38"/>
      <c r="I28" s="12"/>
      <c r="J28" s="67"/>
      <c r="K28" s="68"/>
      <c r="L28" s="69"/>
      <c r="M28" s="10"/>
      <c r="N28" s="26"/>
      <c r="O28" s="11"/>
    </row>
    <row r="29" spans="1:15" ht="15.75">
      <c r="A29" s="67"/>
      <c r="B29" s="158"/>
      <c r="C29" s="9"/>
      <c r="D29" s="67"/>
      <c r="E29" s="68"/>
      <c r="F29" s="69"/>
      <c r="G29" s="10"/>
      <c r="H29" s="38"/>
      <c r="I29" s="12"/>
      <c r="J29" s="67"/>
      <c r="K29" s="68"/>
      <c r="L29" s="69"/>
      <c r="M29" s="10"/>
      <c r="N29" s="26"/>
      <c r="O29" s="11"/>
    </row>
    <row r="30" spans="1:15" ht="15.75">
      <c r="A30" s="67"/>
      <c r="B30" s="158"/>
      <c r="C30" s="9"/>
      <c r="D30" s="67"/>
      <c r="E30" s="68"/>
      <c r="F30" s="69"/>
      <c r="G30" s="10"/>
      <c r="H30" s="38"/>
      <c r="I30" s="12"/>
      <c r="J30" s="67"/>
      <c r="K30" s="68"/>
      <c r="L30" s="69"/>
      <c r="M30" s="10"/>
      <c r="N30" s="26"/>
      <c r="O30" s="11"/>
    </row>
    <row r="31" spans="1:15" ht="15.75">
      <c r="A31" s="67"/>
      <c r="B31" s="158"/>
      <c r="C31" s="9"/>
      <c r="D31" s="67"/>
      <c r="E31" s="68"/>
      <c r="F31" s="69"/>
      <c r="G31" s="10"/>
      <c r="H31" s="38"/>
      <c r="I31" s="12"/>
      <c r="J31" s="67"/>
      <c r="K31" s="68"/>
      <c r="L31" s="69"/>
      <c r="M31" s="10"/>
      <c r="N31" s="26"/>
      <c r="O31" s="11"/>
    </row>
    <row r="32" spans="1:15" ht="15.75">
      <c r="A32" s="67"/>
      <c r="B32" s="158"/>
      <c r="C32" s="9"/>
      <c r="D32" s="67"/>
      <c r="E32" s="68"/>
      <c r="F32" s="69"/>
      <c r="G32" s="10"/>
      <c r="H32" s="38"/>
      <c r="I32" s="12"/>
      <c r="J32" s="67"/>
      <c r="K32" s="68"/>
      <c r="L32" s="69"/>
      <c r="M32" s="10"/>
      <c r="N32" s="26"/>
      <c r="O32" s="11"/>
    </row>
    <row r="33" spans="1:15" ht="15.75">
      <c r="A33" s="67"/>
      <c r="B33" s="158"/>
      <c r="C33" s="9"/>
      <c r="D33" s="67"/>
      <c r="E33" s="68"/>
      <c r="F33" s="69"/>
      <c r="G33" s="10"/>
      <c r="H33" s="38"/>
      <c r="I33" s="12"/>
      <c r="J33" s="67"/>
      <c r="K33" s="68"/>
      <c r="L33" s="69"/>
      <c r="M33" s="10"/>
      <c r="N33" s="26"/>
      <c r="O33" s="11"/>
    </row>
    <row r="34" spans="1:15" ht="15.75">
      <c r="A34" s="67"/>
      <c r="B34" s="158"/>
      <c r="C34" s="9"/>
      <c r="D34" s="67"/>
      <c r="E34" s="68"/>
      <c r="F34" s="69"/>
      <c r="G34" s="10"/>
      <c r="H34" s="38"/>
      <c r="I34" s="12"/>
      <c r="J34" s="67"/>
      <c r="K34" s="68"/>
      <c r="L34" s="69"/>
      <c r="M34" s="10"/>
      <c r="N34" s="26"/>
      <c r="O34" s="11"/>
    </row>
    <row r="35" spans="1:15" ht="15.75">
      <c r="A35" s="67"/>
      <c r="B35" s="158"/>
      <c r="C35" s="9"/>
      <c r="D35" s="67"/>
      <c r="E35" s="68"/>
      <c r="F35" s="69"/>
      <c r="G35" s="10"/>
      <c r="H35" s="38"/>
      <c r="I35" s="12"/>
      <c r="J35" s="67"/>
      <c r="K35" s="68"/>
      <c r="L35" s="69"/>
      <c r="M35" s="10"/>
      <c r="N35" s="26"/>
      <c r="O35" s="11"/>
    </row>
    <row r="36" spans="1:15" ht="15.75">
      <c r="A36" s="67"/>
      <c r="B36" s="8"/>
      <c r="C36" s="9"/>
      <c r="D36" s="67"/>
      <c r="E36" s="68"/>
      <c r="F36" s="69"/>
      <c r="G36" s="10"/>
      <c r="H36" s="38"/>
      <c r="I36" s="12"/>
      <c r="J36" s="67"/>
      <c r="K36" s="68"/>
      <c r="L36" s="69"/>
      <c r="M36" s="10"/>
      <c r="N36" s="26"/>
      <c r="O36" s="11"/>
    </row>
    <row r="37" spans="1:15" ht="15.75">
      <c r="A37" s="67"/>
      <c r="B37" s="8"/>
      <c r="C37" s="9"/>
      <c r="D37" s="67"/>
      <c r="E37" s="68"/>
      <c r="F37" s="69"/>
      <c r="G37" s="10"/>
      <c r="H37" s="38"/>
      <c r="I37" s="12"/>
      <c r="J37" s="67"/>
      <c r="K37" s="68"/>
      <c r="L37" s="69"/>
      <c r="M37" s="10"/>
      <c r="N37" s="26"/>
      <c r="O37" s="11"/>
    </row>
    <row r="38" spans="1:15" ht="15.75">
      <c r="A38" s="67"/>
      <c r="B38" s="8"/>
      <c r="C38" s="9"/>
      <c r="D38" s="67"/>
      <c r="E38" s="68"/>
      <c r="F38" s="69"/>
      <c r="G38" s="10"/>
      <c r="H38" s="38"/>
      <c r="I38" s="12"/>
      <c r="J38" s="67"/>
      <c r="K38" s="68"/>
      <c r="L38" s="69"/>
      <c r="M38" s="10"/>
      <c r="N38" s="26"/>
      <c r="O38" s="11"/>
    </row>
    <row r="39" spans="1:15" ht="15.75">
      <c r="A39" s="67"/>
      <c r="B39" s="8"/>
      <c r="C39" s="9"/>
      <c r="D39" s="67"/>
      <c r="E39" s="68"/>
      <c r="F39" s="69"/>
      <c r="G39" s="10"/>
      <c r="H39" s="38"/>
      <c r="I39" s="12"/>
      <c r="J39" s="67"/>
      <c r="K39" s="68"/>
      <c r="L39" s="69"/>
      <c r="M39" s="10"/>
      <c r="N39" s="26"/>
      <c r="O39" s="11"/>
    </row>
    <row r="40" spans="1:15" ht="15.75">
      <c r="A40" s="67"/>
      <c r="B40" s="8"/>
      <c r="C40" s="9"/>
      <c r="D40" s="67"/>
      <c r="E40" s="68"/>
      <c r="F40" s="69"/>
      <c r="G40" s="10"/>
      <c r="H40" s="38"/>
      <c r="I40" s="12"/>
      <c r="J40" s="67"/>
      <c r="K40" s="68"/>
      <c r="L40" s="69"/>
      <c r="M40" s="10"/>
      <c r="N40" s="26"/>
      <c r="O40" s="11"/>
    </row>
    <row r="41" spans="1:15" ht="15.75">
      <c r="A41" s="67"/>
      <c r="B41" s="8"/>
      <c r="C41" s="9"/>
      <c r="D41" s="67"/>
      <c r="E41" s="68"/>
      <c r="F41" s="69"/>
      <c r="G41" s="10"/>
      <c r="H41" s="38"/>
      <c r="I41" s="12"/>
      <c r="J41" s="67"/>
      <c r="K41" s="68"/>
      <c r="L41" s="69"/>
      <c r="M41" s="10"/>
      <c r="N41" s="26"/>
      <c r="O41" s="11"/>
    </row>
    <row r="42" spans="1:15" ht="15.75">
      <c r="A42" s="67"/>
      <c r="B42" s="8"/>
      <c r="C42" s="9"/>
      <c r="D42" s="67"/>
      <c r="E42" s="68"/>
      <c r="F42" s="69"/>
      <c r="G42" s="10"/>
      <c r="H42" s="38"/>
      <c r="I42" s="12"/>
      <c r="J42" s="67"/>
      <c r="K42" s="68"/>
      <c r="L42" s="69"/>
      <c r="M42" s="10"/>
      <c r="N42" s="26"/>
      <c r="O42" s="11"/>
    </row>
    <row r="43" spans="1:15" ht="15.75">
      <c r="A43" s="67"/>
      <c r="B43" s="8"/>
      <c r="C43" s="9"/>
      <c r="D43" s="67"/>
      <c r="E43" s="68"/>
      <c r="F43" s="69"/>
      <c r="G43" s="10"/>
      <c r="H43" s="38"/>
      <c r="I43" s="12"/>
      <c r="J43" s="67"/>
      <c r="K43" s="68"/>
      <c r="L43" s="69"/>
      <c r="M43" s="10"/>
      <c r="N43" s="26"/>
      <c r="O43" s="11"/>
    </row>
    <row r="44" spans="1:15" ht="15.75">
      <c r="A44" s="67"/>
      <c r="B44" s="8"/>
      <c r="C44" s="9"/>
      <c r="D44" s="67"/>
      <c r="E44" s="68"/>
      <c r="F44" s="69"/>
      <c r="G44" s="10"/>
      <c r="H44" s="38"/>
      <c r="I44" s="12"/>
      <c r="J44" s="67"/>
      <c r="K44" s="68"/>
      <c r="L44" s="69"/>
      <c r="M44" s="10"/>
      <c r="N44" s="26"/>
      <c r="O44" s="11"/>
    </row>
    <row r="45" spans="1:15" ht="15.75">
      <c r="A45" s="67"/>
      <c r="B45" s="8"/>
      <c r="C45" s="9"/>
      <c r="D45" s="67"/>
      <c r="E45" s="68"/>
      <c r="F45" s="69"/>
      <c r="G45" s="10"/>
      <c r="H45" s="38"/>
      <c r="I45" s="12"/>
      <c r="J45" s="67"/>
      <c r="K45" s="68"/>
      <c r="L45" s="69"/>
      <c r="M45" s="10"/>
      <c r="N45" s="26"/>
      <c r="O45" s="11"/>
    </row>
    <row r="46" spans="1:15" ht="15.75">
      <c r="A46" s="67"/>
      <c r="B46" s="8"/>
      <c r="C46" s="9"/>
      <c r="D46" s="67"/>
      <c r="E46" s="68"/>
      <c r="F46" s="69"/>
      <c r="G46" s="10"/>
      <c r="H46" s="38"/>
      <c r="I46" s="12"/>
      <c r="J46" s="67"/>
      <c r="K46" s="68"/>
      <c r="L46" s="69"/>
      <c r="M46" s="10"/>
      <c r="N46" s="26"/>
      <c r="O46" s="11"/>
    </row>
    <row r="47" spans="1:15" ht="15.75">
      <c r="A47" s="67"/>
      <c r="B47" s="8"/>
      <c r="C47" s="9"/>
      <c r="D47" s="67"/>
      <c r="E47" s="68"/>
      <c r="F47" s="69"/>
      <c r="G47" s="10"/>
      <c r="H47" s="38"/>
      <c r="I47" s="12"/>
      <c r="J47" s="67"/>
      <c r="K47" s="68"/>
      <c r="L47" s="69"/>
      <c r="M47" s="10"/>
      <c r="N47" s="26"/>
      <c r="O47" s="11"/>
    </row>
    <row r="48" spans="1:15" ht="15.75">
      <c r="A48" s="67"/>
      <c r="B48" s="8"/>
      <c r="C48" s="9"/>
      <c r="D48" s="67"/>
      <c r="E48" s="68"/>
      <c r="F48" s="69"/>
      <c r="G48" s="10"/>
      <c r="H48" s="38"/>
      <c r="I48" s="12"/>
      <c r="J48" s="67"/>
      <c r="K48" s="68"/>
      <c r="L48" s="69"/>
      <c r="M48" s="10"/>
      <c r="N48" s="26"/>
      <c r="O48" s="11"/>
    </row>
    <row r="49" spans="1:15" ht="15.75">
      <c r="A49" s="67"/>
      <c r="B49" s="8"/>
      <c r="C49" s="9"/>
      <c r="D49" s="67"/>
      <c r="E49" s="68"/>
      <c r="F49" s="69"/>
      <c r="G49" s="10"/>
      <c r="H49" s="38"/>
      <c r="I49" s="12"/>
      <c r="J49" s="67"/>
      <c r="K49" s="68"/>
      <c r="L49" s="69"/>
      <c r="M49" s="10"/>
      <c r="N49" s="26"/>
      <c r="O49" s="11"/>
    </row>
    <row r="50" spans="1:15" ht="15.75">
      <c r="A50" s="67"/>
      <c r="B50" s="8"/>
      <c r="C50" s="9"/>
      <c r="D50" s="67"/>
      <c r="E50" s="68"/>
      <c r="F50" s="69"/>
      <c r="G50" s="10"/>
      <c r="H50" s="38"/>
      <c r="I50" s="12"/>
      <c r="J50" s="67"/>
      <c r="K50" s="68"/>
      <c r="L50" s="69"/>
      <c r="M50" s="10"/>
      <c r="N50" s="26"/>
      <c r="O50" s="11"/>
    </row>
    <row r="51" spans="1:15" ht="15.75">
      <c r="A51" s="67"/>
      <c r="B51" s="8"/>
      <c r="C51" s="9"/>
      <c r="D51" s="67"/>
      <c r="E51" s="68"/>
      <c r="F51" s="69"/>
      <c r="G51" s="10"/>
      <c r="H51" s="38"/>
      <c r="I51" s="12"/>
      <c r="J51" s="67"/>
      <c r="K51" s="68"/>
      <c r="L51" s="69"/>
      <c r="M51" s="10"/>
      <c r="N51" s="26"/>
      <c r="O51" s="11"/>
    </row>
    <row r="52" spans="1:15" ht="15.75">
      <c r="A52" s="67"/>
      <c r="B52" s="8"/>
      <c r="C52" s="9"/>
      <c r="D52" s="67"/>
      <c r="E52" s="68"/>
      <c r="F52" s="69"/>
      <c r="G52" s="10"/>
      <c r="H52" s="38"/>
      <c r="I52" s="12"/>
      <c r="J52" s="67"/>
      <c r="K52" s="68"/>
      <c r="L52" s="69"/>
      <c r="M52" s="10"/>
      <c r="N52" s="26"/>
      <c r="O52" s="11"/>
    </row>
    <row r="53" spans="1:15" ht="15.75">
      <c r="A53" s="67"/>
      <c r="B53" s="8"/>
      <c r="C53" s="9"/>
      <c r="D53" s="67"/>
      <c r="E53" s="68"/>
      <c r="F53" s="69"/>
      <c r="G53" s="10"/>
      <c r="H53" s="38"/>
      <c r="I53" s="12"/>
      <c r="J53" s="67"/>
      <c r="K53" s="68"/>
      <c r="L53" s="69"/>
      <c r="M53" s="10"/>
      <c r="N53" s="26"/>
      <c r="O53" s="11"/>
    </row>
    <row r="54" spans="1:15" ht="15.75">
      <c r="A54" s="67"/>
      <c r="B54" s="8"/>
      <c r="C54" s="9"/>
      <c r="D54" s="67"/>
      <c r="E54" s="68"/>
      <c r="F54" s="69"/>
      <c r="G54" s="10"/>
      <c r="H54" s="38"/>
      <c r="I54" s="12"/>
      <c r="J54" s="67"/>
      <c r="K54" s="68"/>
      <c r="L54" s="69"/>
      <c r="M54" s="10"/>
      <c r="N54" s="26"/>
      <c r="O54" s="11"/>
    </row>
    <row r="55" spans="1:15" ht="15.75">
      <c r="A55" s="67"/>
      <c r="B55" s="8"/>
      <c r="C55" s="9"/>
      <c r="D55" s="67"/>
      <c r="E55" s="68"/>
      <c r="F55" s="69"/>
      <c r="G55" s="10"/>
      <c r="H55" s="38"/>
      <c r="I55" s="12"/>
      <c r="J55" s="67"/>
      <c r="K55" s="68"/>
      <c r="L55" s="69"/>
      <c r="M55" s="10"/>
      <c r="N55" s="26"/>
      <c r="O55" s="11"/>
    </row>
    <row r="56" spans="1:15" ht="15.75">
      <c r="A56" s="67"/>
      <c r="B56" s="8"/>
      <c r="C56" s="9"/>
      <c r="D56" s="67"/>
      <c r="E56" s="68"/>
      <c r="F56" s="69"/>
      <c r="G56" s="10"/>
      <c r="H56" s="38"/>
      <c r="I56" s="12"/>
      <c r="J56" s="67"/>
      <c r="K56" s="68"/>
      <c r="L56" s="69"/>
      <c r="M56" s="10"/>
      <c r="N56" s="26"/>
      <c r="O56" s="11"/>
    </row>
    <row r="57" spans="1:15" ht="15.75">
      <c r="A57" s="67"/>
      <c r="B57" s="8"/>
      <c r="C57" s="9"/>
      <c r="D57" s="67"/>
      <c r="E57" s="68"/>
      <c r="F57" s="69"/>
      <c r="G57" s="10"/>
      <c r="H57" s="38"/>
      <c r="I57" s="12"/>
      <c r="J57" s="67"/>
      <c r="K57" s="68"/>
      <c r="L57" s="69"/>
      <c r="M57" s="10"/>
      <c r="N57" s="26"/>
      <c r="O57" s="11"/>
    </row>
    <row r="58" spans="1:15" ht="15.75">
      <c r="A58" s="67"/>
      <c r="B58" s="8"/>
      <c r="C58" s="9"/>
      <c r="D58" s="67"/>
      <c r="E58" s="68"/>
      <c r="F58" s="69"/>
      <c r="G58" s="10"/>
      <c r="H58" s="38"/>
      <c r="I58" s="12"/>
      <c r="J58" s="67"/>
      <c r="K58" s="68"/>
      <c r="L58" s="69"/>
      <c r="M58" s="10"/>
      <c r="N58" s="26"/>
      <c r="O58" s="11"/>
    </row>
    <row r="59" spans="1:15" ht="15.75">
      <c r="A59" s="67"/>
      <c r="B59" s="8"/>
      <c r="C59" s="9"/>
      <c r="D59" s="67"/>
      <c r="E59" s="68"/>
      <c r="F59" s="69"/>
      <c r="G59" s="10"/>
      <c r="H59" s="38"/>
      <c r="I59" s="12"/>
      <c r="J59" s="67"/>
      <c r="K59" s="68"/>
      <c r="L59" s="69"/>
      <c r="M59" s="10"/>
      <c r="N59" s="26"/>
      <c r="O59" s="11"/>
    </row>
    <row r="60" spans="1:15" ht="15.75">
      <c r="A60" s="67"/>
      <c r="B60" s="8"/>
      <c r="C60" s="9"/>
      <c r="D60" s="67"/>
      <c r="E60" s="68"/>
      <c r="F60" s="69"/>
      <c r="G60" s="10"/>
      <c r="H60" s="38"/>
      <c r="I60" s="12"/>
      <c r="J60" s="67"/>
      <c r="K60" s="68"/>
      <c r="L60" s="69"/>
      <c r="M60" s="10"/>
      <c r="N60" s="26"/>
      <c r="O60" s="11"/>
    </row>
    <row r="61" spans="1:15" ht="15.75">
      <c r="A61" s="67"/>
      <c r="B61" s="8"/>
      <c r="C61" s="9"/>
      <c r="D61" s="67"/>
      <c r="E61" s="68"/>
      <c r="F61" s="69"/>
      <c r="G61" s="10"/>
      <c r="H61" s="38"/>
      <c r="I61" s="12"/>
      <c r="J61" s="67"/>
      <c r="K61" s="68"/>
      <c r="L61" s="69"/>
      <c r="M61" s="10"/>
      <c r="N61" s="26"/>
      <c r="O61" s="11"/>
    </row>
    <row r="62" spans="1:15" ht="15.75">
      <c r="A62" s="67"/>
      <c r="B62" s="8"/>
      <c r="C62" s="9"/>
      <c r="D62" s="67"/>
      <c r="E62" s="68"/>
      <c r="F62" s="69"/>
      <c r="G62" s="10"/>
      <c r="H62" s="38"/>
      <c r="I62" s="12"/>
      <c r="J62" s="67"/>
      <c r="K62" s="68"/>
      <c r="L62" s="69"/>
      <c r="M62" s="10"/>
      <c r="N62" s="26"/>
      <c r="O62" s="11"/>
    </row>
    <row r="63" spans="1:15" ht="15.75">
      <c r="A63" s="67"/>
      <c r="B63" s="8"/>
      <c r="C63" s="9"/>
      <c r="D63" s="67"/>
      <c r="E63" s="68"/>
      <c r="F63" s="69"/>
      <c r="G63" s="10"/>
      <c r="H63" s="38"/>
      <c r="I63" s="12"/>
      <c r="J63" s="67"/>
      <c r="K63" s="68"/>
      <c r="L63" s="69"/>
      <c r="M63" s="10"/>
      <c r="N63" s="26"/>
      <c r="O63" s="11"/>
    </row>
    <row r="64" spans="1:15" ht="15.75">
      <c r="A64" s="67"/>
      <c r="B64" s="8"/>
      <c r="C64" s="9"/>
      <c r="D64" s="67"/>
      <c r="E64" s="68"/>
      <c r="F64" s="69"/>
      <c r="G64" s="10"/>
      <c r="H64" s="38"/>
      <c r="I64" s="12"/>
      <c r="J64" s="67"/>
      <c r="K64" s="68"/>
      <c r="L64" s="69"/>
      <c r="M64" s="10"/>
      <c r="N64" s="26"/>
      <c r="O64" s="11"/>
    </row>
    <row r="65" spans="1:15" ht="15.75">
      <c r="A65" s="67"/>
      <c r="B65" s="8"/>
      <c r="C65" s="9"/>
      <c r="D65" s="67"/>
      <c r="E65" s="68"/>
      <c r="F65" s="69"/>
      <c r="G65" s="10"/>
      <c r="H65" s="38"/>
      <c r="I65" s="12"/>
      <c r="J65" s="67"/>
      <c r="K65" s="68"/>
      <c r="L65" s="69"/>
      <c r="M65" s="10"/>
      <c r="N65" s="26"/>
      <c r="O65" s="11"/>
    </row>
    <row r="66" spans="1:15" ht="15.75">
      <c r="A66" s="67"/>
      <c r="B66" s="8"/>
      <c r="C66" s="9"/>
      <c r="D66" s="67"/>
      <c r="E66" s="68"/>
      <c r="F66" s="69"/>
      <c r="G66" s="10"/>
      <c r="H66" s="38"/>
      <c r="I66" s="12"/>
      <c r="J66" s="67"/>
      <c r="K66" s="68"/>
      <c r="L66" s="69"/>
      <c r="M66" s="10"/>
      <c r="N66" s="26"/>
      <c r="O66" s="11"/>
    </row>
    <row r="67" spans="1:15" ht="15.75">
      <c r="A67" s="67"/>
      <c r="B67" s="8"/>
      <c r="C67" s="9"/>
      <c r="D67" s="67"/>
      <c r="E67" s="68"/>
      <c r="F67" s="69"/>
      <c r="G67" s="10"/>
      <c r="H67" s="38"/>
      <c r="I67" s="12"/>
      <c r="J67" s="67"/>
      <c r="K67" s="68"/>
      <c r="L67" s="69"/>
      <c r="M67" s="10"/>
      <c r="N67" s="26"/>
      <c r="O67" s="11"/>
    </row>
    <row r="68" spans="1:15" ht="15.75">
      <c r="A68" s="67"/>
      <c r="B68" s="8"/>
      <c r="C68" s="9"/>
      <c r="D68" s="67"/>
      <c r="E68" s="68"/>
      <c r="F68" s="69"/>
      <c r="G68" s="10"/>
      <c r="H68" s="38"/>
      <c r="I68" s="12"/>
      <c r="J68" s="67"/>
      <c r="K68" s="68"/>
      <c r="L68" s="69"/>
      <c r="M68" s="10"/>
      <c r="N68" s="26"/>
      <c r="O68" s="11"/>
    </row>
    <row r="69" spans="1:15" ht="15.75">
      <c r="A69" s="67"/>
      <c r="B69" s="8"/>
      <c r="C69" s="9"/>
      <c r="D69" s="67"/>
      <c r="E69" s="68"/>
      <c r="F69" s="69"/>
      <c r="G69" s="10"/>
      <c r="H69" s="38"/>
      <c r="I69" s="12"/>
      <c r="J69" s="67"/>
      <c r="K69" s="68"/>
      <c r="L69" s="69"/>
      <c r="M69" s="10"/>
      <c r="N69" s="26"/>
      <c r="O69" s="11"/>
    </row>
    <row r="70" spans="1:15" ht="15.75">
      <c r="A70" s="67"/>
      <c r="B70" s="8"/>
      <c r="C70" s="9"/>
      <c r="D70" s="67"/>
      <c r="E70" s="68"/>
      <c r="F70" s="69"/>
      <c r="G70" s="10"/>
      <c r="H70" s="38"/>
      <c r="I70" s="12"/>
      <c r="J70" s="67"/>
      <c r="K70" s="68"/>
      <c r="L70" s="69"/>
      <c r="M70" s="10"/>
      <c r="N70" s="26"/>
      <c r="O70" s="11"/>
    </row>
    <row r="71" spans="1:15" ht="15.75">
      <c r="A71" s="67"/>
      <c r="B71" s="8"/>
      <c r="C71" s="9"/>
      <c r="D71" s="67"/>
      <c r="E71" s="68"/>
      <c r="F71" s="69"/>
      <c r="G71" s="10"/>
      <c r="H71" s="38"/>
      <c r="I71" s="12"/>
      <c r="J71" s="67"/>
      <c r="K71" s="68"/>
      <c r="L71" s="69"/>
      <c r="M71" s="10"/>
      <c r="N71" s="26"/>
      <c r="O71" s="11"/>
    </row>
    <row r="72" spans="1:15" ht="15.75">
      <c r="A72" s="67"/>
      <c r="B72" s="8"/>
      <c r="C72" s="9"/>
      <c r="D72" s="67"/>
      <c r="E72" s="68"/>
      <c r="F72" s="69"/>
      <c r="G72" s="10"/>
      <c r="H72" s="38"/>
      <c r="I72" s="12"/>
      <c r="J72" s="67"/>
      <c r="K72" s="68"/>
      <c r="L72" s="69"/>
      <c r="M72" s="10"/>
      <c r="N72" s="26"/>
      <c r="O72" s="11"/>
    </row>
    <row r="73" spans="1:15" ht="15.75">
      <c r="A73" s="67"/>
      <c r="B73" s="8"/>
      <c r="C73" s="9"/>
      <c r="D73" s="67"/>
      <c r="E73" s="68"/>
      <c r="F73" s="69"/>
      <c r="G73" s="10"/>
      <c r="H73" s="38"/>
      <c r="I73" s="12"/>
      <c r="J73" s="67"/>
      <c r="K73" s="68"/>
      <c r="L73" s="69"/>
      <c r="M73" s="10"/>
      <c r="N73" s="26"/>
      <c r="O73" s="11"/>
    </row>
    <row r="74" spans="1:15" ht="15.75">
      <c r="A74" s="67"/>
      <c r="B74" s="8"/>
      <c r="C74" s="9"/>
      <c r="D74" s="67"/>
      <c r="E74" s="68"/>
      <c r="F74" s="69"/>
      <c r="G74" s="10"/>
      <c r="H74" s="38"/>
      <c r="I74" s="12"/>
      <c r="J74" s="67"/>
      <c r="K74" s="68"/>
      <c r="L74" s="69"/>
      <c r="M74" s="10"/>
      <c r="N74" s="26"/>
      <c r="O74" s="11"/>
    </row>
    <row r="75" spans="1:15" ht="15.75">
      <c r="A75" s="67"/>
      <c r="B75" s="8"/>
      <c r="C75" s="9"/>
      <c r="D75" s="67"/>
      <c r="E75" s="68"/>
      <c r="F75" s="69"/>
      <c r="G75" s="10"/>
      <c r="H75" s="38"/>
      <c r="I75" s="12"/>
      <c r="J75" s="67"/>
      <c r="K75" s="68"/>
      <c r="L75" s="69"/>
      <c r="M75" s="10"/>
      <c r="N75" s="26"/>
      <c r="O75" s="11"/>
    </row>
    <row r="76" spans="1:15" ht="15.75">
      <c r="A76" s="67"/>
      <c r="B76" s="8"/>
      <c r="C76" s="9"/>
      <c r="D76" s="67"/>
      <c r="E76" s="68"/>
      <c r="F76" s="69"/>
      <c r="G76" s="10"/>
      <c r="H76" s="38"/>
      <c r="I76" s="12"/>
      <c r="J76" s="67"/>
      <c r="K76" s="68"/>
      <c r="L76" s="69"/>
      <c r="M76" s="10"/>
      <c r="N76" s="26"/>
      <c r="O76" s="11"/>
    </row>
    <row r="77" spans="1:15" ht="15.75">
      <c r="A77" s="67"/>
      <c r="B77" s="8"/>
      <c r="C77" s="9"/>
      <c r="D77" s="67"/>
      <c r="E77" s="68"/>
      <c r="F77" s="69"/>
      <c r="G77" s="10"/>
      <c r="H77" s="38"/>
      <c r="I77" s="12"/>
      <c r="J77" s="67"/>
      <c r="K77" s="68"/>
      <c r="L77" s="69"/>
      <c r="M77" s="10"/>
      <c r="N77" s="26"/>
      <c r="O77" s="11"/>
    </row>
    <row r="78" spans="1:15" ht="15.75">
      <c r="A78" s="67"/>
      <c r="B78" s="8"/>
      <c r="C78" s="9"/>
      <c r="D78" s="67"/>
      <c r="E78" s="68"/>
      <c r="F78" s="69"/>
      <c r="G78" s="10"/>
      <c r="H78" s="38"/>
      <c r="I78" s="12"/>
      <c r="J78" s="67"/>
      <c r="K78" s="68"/>
      <c r="L78" s="69"/>
      <c r="M78" s="10"/>
      <c r="N78" s="26"/>
      <c r="O78" s="11"/>
    </row>
    <row r="79" spans="1:15" ht="15.75">
      <c r="A79" s="67"/>
      <c r="B79" s="8"/>
      <c r="C79" s="9"/>
      <c r="D79" s="67"/>
      <c r="E79" s="68"/>
      <c r="F79" s="69"/>
      <c r="G79" s="10"/>
      <c r="H79" s="38"/>
      <c r="I79" s="12"/>
      <c r="J79" s="67"/>
      <c r="K79" s="68"/>
      <c r="L79" s="69"/>
      <c r="M79" s="10"/>
      <c r="N79" s="26"/>
      <c r="O79" s="11"/>
    </row>
    <row r="80" spans="1:15" ht="15.75">
      <c r="A80" s="67"/>
      <c r="B80" s="8"/>
      <c r="C80" s="9"/>
      <c r="D80" s="67"/>
      <c r="E80" s="68"/>
      <c r="F80" s="69"/>
      <c r="G80" s="10"/>
      <c r="H80" s="38"/>
      <c r="I80" s="12"/>
      <c r="J80" s="67"/>
      <c r="K80" s="68"/>
      <c r="L80" s="69"/>
      <c r="M80" s="10"/>
      <c r="N80" s="26"/>
      <c r="O80" s="11"/>
    </row>
    <row r="81" spans="1:15" ht="15.75">
      <c r="A81" s="67"/>
      <c r="B81" s="8"/>
      <c r="C81" s="9"/>
      <c r="D81" s="67"/>
      <c r="E81" s="68"/>
      <c r="F81" s="69"/>
      <c r="G81" s="10"/>
      <c r="H81" s="38"/>
      <c r="I81" s="12"/>
      <c r="J81" s="67"/>
      <c r="K81" s="68"/>
      <c r="L81" s="69"/>
      <c r="M81" s="10"/>
      <c r="N81" s="26"/>
      <c r="O81" s="11"/>
    </row>
    <row r="82" spans="1:15" ht="15.75">
      <c r="A82" s="67"/>
      <c r="B82" s="8"/>
      <c r="C82" s="9"/>
      <c r="D82" s="67"/>
      <c r="E82" s="68"/>
      <c r="F82" s="69"/>
      <c r="G82" s="10"/>
      <c r="H82" s="38"/>
      <c r="I82" s="12"/>
      <c r="J82" s="67"/>
      <c r="K82" s="68"/>
      <c r="L82" s="69"/>
      <c r="M82" s="10"/>
      <c r="N82" s="26"/>
      <c r="O82" s="11"/>
    </row>
    <row r="83" spans="1:15" ht="15.75">
      <c r="A83" s="67"/>
      <c r="B83" s="8"/>
      <c r="C83" s="9"/>
      <c r="D83" s="67"/>
      <c r="E83" s="68"/>
      <c r="F83" s="69"/>
      <c r="G83" s="10"/>
      <c r="H83" s="38"/>
      <c r="I83" s="12"/>
      <c r="J83" s="67"/>
      <c r="K83" s="68"/>
      <c r="L83" s="69"/>
      <c r="M83" s="10"/>
      <c r="N83" s="26"/>
      <c r="O83" s="11"/>
    </row>
    <row r="84" spans="1:15" ht="15.75">
      <c r="A84" s="67"/>
      <c r="B84" s="8"/>
      <c r="C84" s="9"/>
      <c r="D84" s="67"/>
      <c r="E84" s="68"/>
      <c r="F84" s="69"/>
      <c r="G84" s="10"/>
      <c r="H84" s="38"/>
      <c r="I84" s="12"/>
      <c r="J84" s="67"/>
      <c r="K84" s="68"/>
      <c r="L84" s="69"/>
      <c r="M84" s="10"/>
      <c r="N84" s="26"/>
      <c r="O84" s="11"/>
    </row>
    <row r="85" spans="1:15" ht="15.75">
      <c r="A85" s="67"/>
      <c r="B85" s="8"/>
      <c r="C85" s="9"/>
      <c r="D85" s="67"/>
      <c r="E85" s="68"/>
      <c r="F85" s="69"/>
      <c r="G85" s="10"/>
      <c r="H85" s="38"/>
      <c r="I85" s="12"/>
      <c r="J85" s="67"/>
      <c r="K85" s="68"/>
      <c r="L85" s="69"/>
      <c r="M85" s="10"/>
      <c r="N85" s="26"/>
      <c r="O85" s="11"/>
    </row>
    <row r="86" spans="1:15" ht="15.75">
      <c r="A86" s="67"/>
      <c r="B86" s="8"/>
      <c r="C86" s="9"/>
      <c r="D86" s="67"/>
      <c r="E86" s="68"/>
      <c r="F86" s="69"/>
      <c r="G86" s="10"/>
      <c r="H86" s="38"/>
      <c r="I86" s="12"/>
      <c r="J86" s="67"/>
      <c r="K86" s="68"/>
      <c r="L86" s="69"/>
      <c r="M86" s="10"/>
      <c r="N86" s="26"/>
      <c r="O86" s="11"/>
    </row>
    <row r="87" spans="1:15" ht="15.75">
      <c r="A87" s="67"/>
      <c r="B87" s="8"/>
      <c r="C87" s="9"/>
      <c r="D87" s="67"/>
      <c r="E87" s="68"/>
      <c r="F87" s="69"/>
      <c r="G87" s="10"/>
      <c r="H87" s="38"/>
      <c r="I87" s="12"/>
      <c r="J87" s="67"/>
      <c r="K87" s="68"/>
      <c r="L87" s="69"/>
      <c r="M87" s="10"/>
      <c r="N87" s="26"/>
      <c r="O87" s="11"/>
    </row>
    <row r="88" spans="1:15" ht="15.75">
      <c r="A88" s="67"/>
      <c r="B88" s="8"/>
      <c r="C88" s="9"/>
      <c r="D88" s="67"/>
      <c r="E88" s="68"/>
      <c r="F88" s="69"/>
      <c r="G88" s="10"/>
      <c r="H88" s="38"/>
      <c r="I88" s="12"/>
      <c r="J88" s="67"/>
      <c r="K88" s="68"/>
      <c r="L88" s="69"/>
      <c r="M88" s="10"/>
      <c r="N88" s="26"/>
      <c r="O88" s="11"/>
    </row>
    <row r="89" spans="1:15" ht="15.75">
      <c r="A89" s="67"/>
      <c r="B89" s="8"/>
      <c r="C89" s="9"/>
      <c r="D89" s="67"/>
      <c r="E89" s="68"/>
      <c r="F89" s="69"/>
      <c r="G89" s="10"/>
      <c r="H89" s="38"/>
      <c r="I89" s="12"/>
      <c r="J89" s="67"/>
      <c r="K89" s="68"/>
      <c r="L89" s="69"/>
      <c r="M89" s="10"/>
      <c r="N89" s="26"/>
      <c r="O89" s="11"/>
    </row>
    <row r="90" spans="1:15" ht="15.75">
      <c r="A90" s="67"/>
      <c r="B90" s="8"/>
      <c r="C90" s="9"/>
      <c r="D90" s="67"/>
      <c r="E90" s="68"/>
      <c r="F90" s="69"/>
      <c r="G90" s="10"/>
      <c r="H90" s="38"/>
      <c r="I90" s="12"/>
      <c r="J90" s="67"/>
      <c r="K90" s="68"/>
      <c r="L90" s="69"/>
      <c r="M90" s="10"/>
      <c r="N90" s="26"/>
      <c r="O90" s="11"/>
    </row>
    <row r="91" spans="1:15" ht="15.75">
      <c r="A91" s="67"/>
      <c r="B91" s="8"/>
      <c r="C91" s="9"/>
      <c r="D91" s="67"/>
      <c r="E91" s="68"/>
      <c r="F91" s="69"/>
      <c r="G91" s="10"/>
      <c r="H91" s="38"/>
      <c r="I91" s="12"/>
      <c r="J91" s="67"/>
      <c r="K91" s="68"/>
      <c r="L91" s="69"/>
      <c r="M91" s="10"/>
      <c r="N91" s="26"/>
      <c r="O91" s="11"/>
    </row>
    <row r="92" spans="1:15" ht="15.75">
      <c r="A92" s="67"/>
      <c r="B92" s="8"/>
      <c r="C92" s="9"/>
      <c r="D92" s="67"/>
      <c r="E92" s="68"/>
      <c r="F92" s="69"/>
      <c r="G92" s="10"/>
      <c r="H92" s="38"/>
      <c r="I92" s="12"/>
      <c r="J92" s="67"/>
      <c r="K92" s="68"/>
      <c r="L92" s="69"/>
      <c r="M92" s="10"/>
      <c r="N92" s="26"/>
      <c r="O92" s="11"/>
    </row>
    <row r="93" spans="1:15" ht="15.75">
      <c r="A93" s="67"/>
      <c r="B93" s="8"/>
      <c r="C93" s="9"/>
      <c r="D93" s="67"/>
      <c r="E93" s="68"/>
      <c r="F93" s="69"/>
      <c r="G93" s="10"/>
      <c r="H93" s="38"/>
      <c r="I93" s="12"/>
      <c r="J93" s="67"/>
      <c r="K93" s="68"/>
      <c r="L93" s="69"/>
      <c r="M93" s="10"/>
      <c r="N93" s="26"/>
      <c r="O93" s="11"/>
    </row>
    <row r="94" spans="1:15" ht="15.75">
      <c r="A94" s="67"/>
      <c r="B94" s="8"/>
      <c r="C94" s="9"/>
      <c r="D94" s="67"/>
      <c r="E94" s="68"/>
      <c r="F94" s="69"/>
      <c r="G94" s="10"/>
      <c r="H94" s="38"/>
      <c r="I94" s="12"/>
      <c r="J94" s="67"/>
      <c r="K94" s="68"/>
      <c r="L94" s="69"/>
      <c r="M94" s="10"/>
      <c r="N94" s="26"/>
      <c r="O94" s="11"/>
    </row>
    <row r="95" spans="1:15" ht="15.75">
      <c r="A95" s="67"/>
      <c r="B95" s="8"/>
      <c r="C95" s="9"/>
      <c r="D95" s="67"/>
      <c r="E95" s="68"/>
      <c r="F95" s="69"/>
      <c r="G95" s="10"/>
      <c r="H95" s="38"/>
      <c r="I95" s="12"/>
      <c r="J95" s="67"/>
      <c r="K95" s="68"/>
      <c r="L95" s="69"/>
      <c r="M95" s="10"/>
      <c r="N95" s="26"/>
      <c r="O95" s="11"/>
    </row>
    <row r="96" spans="1:15" ht="15.75">
      <c r="A96" s="67"/>
      <c r="B96" s="8"/>
      <c r="C96" s="9"/>
      <c r="D96" s="67"/>
      <c r="E96" s="68"/>
      <c r="F96" s="69"/>
      <c r="G96" s="10"/>
      <c r="H96" s="38"/>
      <c r="I96" s="12"/>
      <c r="J96" s="67"/>
      <c r="K96" s="68"/>
      <c r="L96" s="69"/>
      <c r="M96" s="10"/>
      <c r="N96" s="26"/>
      <c r="O96" s="11"/>
    </row>
    <row r="97" spans="1:15" ht="15.75">
      <c r="A97" s="67"/>
      <c r="B97" s="8"/>
      <c r="C97" s="9"/>
      <c r="D97" s="67"/>
      <c r="E97" s="68"/>
      <c r="F97" s="69"/>
      <c r="G97" s="10"/>
      <c r="H97" s="38"/>
      <c r="I97" s="12"/>
      <c r="J97" s="67"/>
      <c r="K97" s="68"/>
      <c r="L97" s="69"/>
      <c r="M97" s="10"/>
      <c r="N97" s="26"/>
      <c r="O97" s="11"/>
    </row>
    <row r="98" spans="1:15" ht="15.75">
      <c r="A98" s="67"/>
      <c r="B98" s="8"/>
      <c r="C98" s="9"/>
      <c r="D98" s="67"/>
      <c r="E98" s="68"/>
      <c r="F98" s="69"/>
      <c r="G98" s="10"/>
      <c r="H98" s="38"/>
      <c r="I98" s="12"/>
      <c r="J98" s="67"/>
      <c r="K98" s="68"/>
      <c r="L98" s="69"/>
      <c r="M98" s="10"/>
      <c r="N98" s="26"/>
      <c r="O98" s="11"/>
    </row>
    <row r="99" spans="1:15" ht="15.75">
      <c r="A99" s="67"/>
      <c r="B99" s="8"/>
      <c r="C99" s="9"/>
      <c r="D99" s="67"/>
      <c r="E99" s="68"/>
      <c r="F99" s="69"/>
      <c r="G99" s="10"/>
      <c r="H99" s="38"/>
      <c r="I99" s="12"/>
      <c r="J99" s="67"/>
      <c r="K99" s="68"/>
      <c r="L99" s="69"/>
      <c r="M99" s="10"/>
      <c r="N99" s="26"/>
      <c r="O99" s="11"/>
    </row>
    <row r="100" spans="1:15" ht="15.75">
      <c r="A100" s="67"/>
      <c r="B100" s="8"/>
      <c r="C100" s="9"/>
      <c r="D100" s="67"/>
      <c r="E100" s="68"/>
      <c r="F100" s="69"/>
      <c r="G100" s="10"/>
      <c r="H100" s="38"/>
      <c r="I100" s="12"/>
      <c r="J100" s="67"/>
      <c r="K100" s="68"/>
      <c r="L100" s="69"/>
      <c r="M100" s="10"/>
      <c r="N100" s="26"/>
      <c r="O100" s="11"/>
    </row>
    <row r="101" spans="1:15" ht="15.75">
      <c r="A101" s="67"/>
      <c r="B101" s="8"/>
      <c r="C101" s="9"/>
      <c r="D101" s="67"/>
      <c r="E101" s="68"/>
      <c r="F101" s="69"/>
      <c r="G101" s="10"/>
      <c r="H101" s="38"/>
      <c r="I101" s="12"/>
      <c r="J101" s="67"/>
      <c r="K101" s="68"/>
      <c r="L101" s="69"/>
      <c r="M101" s="10"/>
      <c r="N101" s="26"/>
      <c r="O101" s="11"/>
    </row>
    <row r="102" spans="1:15" ht="16.5" thickBot="1">
      <c r="A102" s="70"/>
      <c r="B102" s="19"/>
      <c r="C102" s="20"/>
      <c r="D102" s="70"/>
      <c r="E102" s="71"/>
      <c r="F102" s="72"/>
      <c r="G102" s="13"/>
      <c r="H102" s="39"/>
      <c r="I102" s="21"/>
      <c r="J102" s="70"/>
      <c r="K102" s="71"/>
      <c r="L102" s="72"/>
      <c r="M102" s="13"/>
      <c r="N102" s="45"/>
      <c r="O102" s="14"/>
    </row>
  </sheetData>
  <sheetProtection/>
  <mergeCells count="4">
    <mergeCell ref="D11:F11"/>
    <mergeCell ref="G11:I11"/>
    <mergeCell ref="J11:L11"/>
    <mergeCell ref="M11:O11"/>
  </mergeCells>
  <dataValidations count="3">
    <dataValidation type="list" showInputMessage="1" showErrorMessage="1" sqref="G12:L102">
      <formula1>$F$1:$F$8</formula1>
    </dataValidation>
    <dataValidation type="list" showInputMessage="1" showErrorMessage="1" sqref="D12:F102">
      <formula1>$F$1:$F$10</formula1>
    </dataValidation>
    <dataValidation type="list" showInputMessage="1" showErrorMessage="1" sqref="M12:O102">
      <formula1>$F$1:$F$9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P6" sqref="P6"/>
    </sheetView>
  </sheetViews>
  <sheetFormatPr defaultColWidth="9.00390625" defaultRowHeight="12.75"/>
  <cols>
    <col min="1" max="1" width="6.00390625" style="23" customWidth="1"/>
    <col min="2" max="2" width="21.25390625" style="27" customWidth="1"/>
    <col min="3" max="3" width="6.75390625" style="27" bestFit="1" customWidth="1"/>
    <col min="4" max="5" width="3.00390625" style="27" customWidth="1"/>
    <col min="6" max="15" width="3.00390625" style="28" customWidth="1"/>
    <col min="16" max="27" width="3.125" style="24" customWidth="1"/>
    <col min="28" max="28" width="0" style="24" hidden="1" customWidth="1"/>
    <col min="29" max="16384" width="9.125" style="24" customWidth="1"/>
  </cols>
  <sheetData>
    <row r="1" spans="1:15" ht="15.75" hidden="1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 hidden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 hidden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4:27" ht="16.5" thickBot="1">
      <c r="D4" s="130" t="s">
        <v>31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 t="s">
        <v>32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</row>
    <row r="5" spans="1:28" ht="39.75" customHeight="1" thickBot="1">
      <c r="A5" s="29" t="s">
        <v>0</v>
      </c>
      <c r="B5" s="30" t="s">
        <v>1</v>
      </c>
      <c r="C5" s="48" t="s">
        <v>41</v>
      </c>
      <c r="D5" s="135">
        <v>1</v>
      </c>
      <c r="E5" s="132"/>
      <c r="F5" s="132"/>
      <c r="G5" s="129">
        <v>2</v>
      </c>
      <c r="H5" s="129"/>
      <c r="I5" s="129"/>
      <c r="J5" s="132">
        <v>3</v>
      </c>
      <c r="K5" s="132"/>
      <c r="L5" s="132"/>
      <c r="M5" s="129">
        <v>4</v>
      </c>
      <c r="N5" s="129"/>
      <c r="O5" s="129"/>
      <c r="P5" s="132">
        <v>1</v>
      </c>
      <c r="Q5" s="132"/>
      <c r="R5" s="132"/>
      <c r="S5" s="129">
        <v>2</v>
      </c>
      <c r="T5" s="129"/>
      <c r="U5" s="129"/>
      <c r="V5" s="132">
        <v>3</v>
      </c>
      <c r="W5" s="132"/>
      <c r="X5" s="132"/>
      <c r="Y5" s="129">
        <v>4</v>
      </c>
      <c r="Z5" s="129"/>
      <c r="AA5" s="133"/>
      <c r="AB5" s="24" t="s">
        <v>30</v>
      </c>
    </row>
    <row r="6" spans="1:28" ht="15.75">
      <c r="A6" s="102">
        <f>IF('Данные из бланков'!A12="","",'Данные из бланков'!A12)</f>
      </c>
      <c r="B6" s="103">
        <f>IF('Данные из бланков'!B12="","",'Данные из бланков'!B12)</f>
      </c>
      <c r="C6" s="104">
        <f>IF('Данные из бланков'!C12="","",'Данные из бланков'!C12)</f>
      </c>
      <c r="D6" s="105">
        <f>IF('Данные из бланков'!D12="а",2,IF('Данные из бланков'!D12="к",5,IF(OR('Данные из бланков'!D12="в",'Данные из бланков'!D12="г"),4,IF(OR('Данные из бланков'!D12="б",'Данные из бланков'!D12="д",'Данные из бланков'!D12="е",'Данные из бланков'!D12="ж"),3,IF(OR('Данные из бланков'!D12="з",'Данные из бланков'!D12="и"),0,"")))))</f>
      </c>
      <c r="E6" s="106">
        <f>IF('Данные из бланков'!E12="а",2,IF('Данные из бланков'!E12="к",5,IF(OR('Данные из бланков'!E12="в",'Данные из бланков'!E12="г"),4,IF(OR('Данные из бланков'!E12="б",'Данные из бланков'!E12="д",'Данные из бланков'!E12="е",'Данные из бланков'!E12="ж"),3,IF(OR('Данные из бланков'!E12="з",'Данные из бланков'!E12="и"),0,"")))))</f>
      </c>
      <c r="F6" s="106">
        <f>IF('Данные из бланков'!F12="а",2,IF('Данные из бланков'!F12="к",5,IF(OR('Данные из бланков'!F12="в",'Данные из бланков'!F12="г"),4,IF(OR('Данные из бланков'!F12="б",'Данные из бланков'!F12="д",'Данные из бланков'!F12="е",'Данные из бланков'!F12="ж"),3,IF(OR('Данные из бланков'!F12="з",'Данные из бланков'!F12="и"),0,"")))))</f>
      </c>
      <c r="G6" s="106">
        <f>IF('Данные из бланков'!G12="д",1,IF('Данные из бланков'!G12="в",0,IF(OR('Данные из бланков'!G12="г",'Данные из бланков'!G12="ж"),4,IF(OR('Данные из бланков'!G12="а",'Данные из бланков'!G12="б",'Данные из бланков'!G12="е",'Данные из бланков'!G12="з"),3,""))))</f>
      </c>
      <c r="H6" s="106">
        <f>IF('Данные из бланков'!H12="д",1,IF('Данные из бланков'!H12="в",0,IF(OR('Данные из бланков'!H12="г",'Данные из бланков'!H12="ж"),4,IF(OR('Данные из бланков'!H12="а",'Данные из бланков'!H12="б",'Данные из бланков'!H12="е",'Данные из бланков'!H12="з"),3,""))))</f>
      </c>
      <c r="I6" s="106">
        <f>IF('Данные из бланков'!I12="д",1,IF('Данные из бланков'!I12="в",0,IF(OR('Данные из бланков'!I12="г",'Данные из бланков'!I12="ж"),4,IF(OR('Данные из бланков'!I12="а",'Данные из бланков'!I12="б",'Данные из бланков'!I12="е",'Данные из бланков'!I12="з"),3,""))))</f>
      </c>
      <c r="J6" s="106">
        <f>IF('Данные из бланков'!J12="а",5,IF('Данные из бланков'!J12="з",4,IF(OR('Данные из бланков'!J12="е",'Данные из бланков'!J12="ж"),0,IF(OR('Данные из бланков'!J12="б",'Данные из бланков'!J12="в",'Данные из бланков'!J12="г",'Данные из бланков'!J12="д"),3,""))))</f>
      </c>
      <c r="K6" s="106">
        <f>IF('Данные из бланков'!K12="а",5,IF('Данные из бланков'!K12="з",4,IF(OR('Данные из бланков'!K12="е",'Данные из бланков'!K12="ж"),0,IF(OR('Данные из бланков'!K12="б",'Данные из бланков'!K12="в",'Данные из бланков'!K12="г",'Данные из бланков'!K12="д"),3,""))))</f>
      </c>
      <c r="L6" s="106">
        <f>IF('Данные из бланков'!L12="а",5,IF('Данные из бланков'!L12="з",4,IF(OR('Данные из бланков'!L12="е",'Данные из бланков'!L12="ж"),0,IF(OR('Данные из бланков'!L12="б",'Данные из бланков'!L12="в",'Данные из бланков'!L12="г",'Данные из бланков'!L12="д"),3,""))))</f>
      </c>
      <c r="M6" s="106">
        <f>IF('Данные из бланков'!M12="а",5,IF('Данные из бланков'!M12="б",2,IF(OR('Данные из бланков'!M12="з",'Данные из бланков'!M12="и"),0,IF(OR('Данные из бланков'!M12="в",'Данные из бланков'!M12="г",'Данные из бланков'!M12="д",'Данные из бланков'!M12="е"),3,IF('Данные из бланков'!M12="ж",4,"")))))</f>
      </c>
      <c r="N6" s="106">
        <f>IF('Данные из бланков'!N12="а",5,IF('Данные из бланков'!N12="б",2,IF(OR('Данные из бланков'!N12="з",'Данные из бланков'!N12="и"),0,IF(OR('Данные из бланков'!N12="в",'Данные из бланков'!N12="г",'Данные из бланков'!N12="д",'Данные из бланков'!N12="е"),3,IF('Данные из бланков'!N12="ж",4,"")))))</f>
      </c>
      <c r="O6" s="106">
        <f>IF('Данные из бланков'!O12="а",5,IF('Данные из бланков'!O12="б",2,IF(OR('Данные из бланков'!O12="з",'Данные из бланков'!O12="и"),0,IF(OR('Данные из бланков'!O12="в",'Данные из бланков'!O12="г",'Данные из бланков'!O12="д",'Данные из бланков'!O12="е"),3,IF('Данные из бланков'!O12="ж",4,"")))))</f>
      </c>
      <c r="P6" s="106">
        <f>IF('Данные из бланков'!D12="а","О",IF('Данные из бланков'!D12="к","У",IF(OR('Данные из бланков'!D12="в",'Данные из бланков'!D12="г"),"С",IF(OR('Данные из бланков'!D12="б",'Данные из бланков'!D12="д",'Данные из бланков'!D12="е",'Данные из бланков'!D12="ж"),"П",IF(OR('Данные из бланков'!D12="з",'Данные из бланков'!D12="и"),"В","")))))</f>
      </c>
      <c r="Q6" s="106">
        <f>IF('Данные из бланков'!E12="а","О",IF('Данные из бланков'!E12="к","У",IF(OR('Данные из бланков'!E12="в",'Данные из бланков'!E12="г"),"С",IF(OR('Данные из бланков'!E12="б",'Данные из бланков'!E12="д",'Данные из бланков'!E12="е",'Данные из бланков'!E12="ж"),"П",IF(OR('Данные из бланков'!E12="з",'Данные из бланков'!E12="и"),"В","")))))</f>
      </c>
      <c r="R6" s="106">
        <f>IF('Данные из бланков'!F12="а","О",IF('Данные из бланков'!F12="к","У",IF(OR('Данные из бланков'!F12="в",'Данные из бланков'!F12="г"),"С",IF(OR('Данные из бланков'!F12="б",'Данные из бланков'!F12="д",'Данные из бланков'!F12="е",'Данные из бланков'!F12="ж"),"П",IF(OR('Данные из бланков'!F12="з",'Данные из бланков'!F12="и"),"В","")))))</f>
      </c>
      <c r="S6" s="106">
        <f>IF('Данные из бланков'!G12="д","И",IF('Данные из бланков'!G12="в","В",IF('Данные из бланков'!G12="г","С",IF('Данные из бланков'!G12="ж","У",IF(OR('Данные из бланков'!G12="а",'Данные из бланков'!G12="б",'Данные из бланков'!G12="е",'Данные из бланков'!G12="з"),"П","")))))</f>
      </c>
      <c r="T6" s="106">
        <f>IF('Данные из бланков'!H12="д","И",IF('Данные из бланков'!H12="в","В",IF('Данные из бланков'!H12="г","С",IF('Данные из бланков'!H12="ж","У",IF(OR('Данные из бланков'!H12="а",'Данные из бланков'!H12="б",'Данные из бланков'!H12="е",'Данные из бланков'!H12="з"),"П","")))))</f>
      </c>
      <c r="U6" s="106">
        <f>IF('Данные из бланков'!I12="д","И",IF('Данные из бланков'!I12="в","В",IF('Данные из бланков'!I12="г","С",IF('Данные из бланков'!I12="ж","У",IF(OR('Данные из бланков'!I12="а",'Данные из бланков'!I12="б",'Данные из бланков'!I12="е",'Данные из бланков'!I12="з"),"П","")))))</f>
      </c>
      <c r="V6" s="106">
        <f>IF('Данные из бланков'!J12="а","У",IF('Данные из бланков'!J12="з","С",IF(OR('Данные из бланков'!J12="е",'Данные из бланков'!J12="ж"),"В",IF(OR('Данные из бланков'!J12="б",'Данные из бланков'!J12="в",'Данные из бланков'!J12="г",'Данные из бланков'!J12="д"),"П",""))))</f>
      </c>
      <c r="W6" s="106">
        <f>IF('Данные из бланков'!K12="а","У",IF('Данные из бланков'!K12="з","С",IF(OR('Данные из бланков'!K12="е",'Данные из бланков'!K12="ж"),"В",IF(OR('Данные из бланков'!K12="б",'Данные из бланков'!K12="в",'Данные из бланков'!K12="г",'Данные из бланков'!K12="д"),"П",""))))</f>
      </c>
      <c r="X6" s="106">
        <f>IF('Данные из бланков'!L12="а","У",IF('Данные из бланков'!L12="з","С",IF(OR('Данные из бланков'!L12="е",'Данные из бланков'!L12="ж"),"В",IF(OR('Данные из бланков'!L12="б",'Данные из бланков'!L12="в",'Данные из бланков'!L12="г",'Данные из бланков'!L12="д"),"П",""))))</f>
      </c>
      <c r="Y6" s="106">
        <f>IF('Данные из бланков'!M12="а","У",IF('Данные из бланков'!M12="б","О",IF(OR('Данные из бланков'!M12="з",'Данные из бланков'!M12="и"),"В",IF(OR('Данные из бланков'!M12="в",'Данные из бланков'!M12="г",'Данные из бланков'!M12="д",'Данные из бланков'!M12="е"),"П",IF('Данные из бланков'!M12="ж","С","")))))</f>
      </c>
      <c r="Z6" s="106">
        <f>IF('Данные из бланков'!N12="а","У",IF('Данные из бланков'!N12="б","О",IF(OR('Данные из бланков'!N12="з",'Данные из бланков'!N12="и"),"В",IF(OR('Данные из бланков'!N12="в",'Данные из бланков'!N12="г",'Данные из бланков'!N12="д",'Данные из бланков'!N12="е"),"П",IF('Данные из бланков'!N12="ж","С","")))))</f>
      </c>
      <c r="AA6" s="106">
        <f>IF('Данные из бланков'!O12="а","У",IF('Данные из бланков'!O12="б","О",IF(OR('Данные из бланков'!O12="з",'Данные из бланков'!O12="и"),"В",IF(OR('Данные из бланков'!O12="в",'Данные из бланков'!O12="г",'Данные из бланков'!O12="д",'Данные из бланков'!O12="е"),"П",IF('Данные из бланков'!O12="ж","С","")))))</f>
      </c>
      <c r="AB6" s="24">
        <f>SUM('Первичные данные'!D6:O6)</f>
        <v>0</v>
      </c>
    </row>
    <row r="7" spans="1:28" ht="15.75">
      <c r="A7" s="107">
        <f>IF('Данные из бланков'!A13="","",'Данные из бланков'!A13)</f>
      </c>
      <c r="B7" s="108">
        <f>IF('Данные из бланков'!B13="","",'Данные из бланков'!B13)</f>
      </c>
      <c r="C7" s="109">
        <f>IF('Данные из бланков'!C13="","",'Данные из бланков'!C13)</f>
      </c>
      <c r="D7" s="105">
        <f>IF('Данные из бланков'!D13="а",2,IF('Данные из бланков'!D13="к",5,IF(OR('Данные из бланков'!D13="в",'Данные из бланков'!D13="г"),4,IF(OR('Данные из бланков'!D13="б",'Данные из бланков'!D13="д",'Данные из бланков'!D13="е",'Данные из бланков'!D13="ж"),3,IF(OR('Данные из бланков'!D13="з",'Данные из бланков'!D13="и"),0,"")))))</f>
      </c>
      <c r="E7" s="106">
        <f>IF('Данные из бланков'!E13="а",2,IF('Данные из бланков'!E13="к",5,IF(OR('Данные из бланков'!E13="в",'Данные из бланков'!E13="г"),4,IF(OR('Данные из бланков'!E13="б",'Данные из бланков'!E13="д",'Данные из бланков'!E13="е",'Данные из бланков'!E13="ж"),3,IF(OR('Данные из бланков'!E13="з",'Данные из бланков'!E13="и"),0,"")))))</f>
      </c>
      <c r="F7" s="106">
        <f>IF('Данные из бланков'!F13="а",2,IF('Данные из бланков'!F13="к",5,IF(OR('Данные из бланков'!F13="в",'Данные из бланков'!F13="г"),4,IF(OR('Данные из бланков'!F13="б",'Данные из бланков'!F13="д",'Данные из бланков'!F13="е",'Данные из бланков'!F13="ж"),3,IF(OR('Данные из бланков'!F13="з",'Данные из бланков'!F13="и"),0,"")))))</f>
      </c>
      <c r="G7" s="106">
        <f>IF('Данные из бланков'!G13="д",1,IF('Данные из бланков'!G13="в",0,IF(OR('Данные из бланков'!G13="г",'Данные из бланков'!G13="ж"),4,IF(OR('Данные из бланков'!G13="а",'Данные из бланков'!G13="б",'Данные из бланков'!G13="е",'Данные из бланков'!G13="з"),3,""))))</f>
      </c>
      <c r="H7" s="106">
        <f>IF('Данные из бланков'!H13="д",1,IF('Данные из бланков'!H13="в",0,IF(OR('Данные из бланков'!H13="г",'Данные из бланков'!H13="ж"),4,IF(OR('Данные из бланков'!H13="а",'Данные из бланков'!H13="б",'Данные из бланков'!H13="е",'Данные из бланков'!H13="з"),3,""))))</f>
      </c>
      <c r="I7" s="106">
        <f>IF('Данные из бланков'!I13="д",1,IF('Данные из бланков'!I13="в",0,IF(OR('Данные из бланков'!I13="г",'Данные из бланков'!I13="ж"),4,IF(OR('Данные из бланков'!I13="а",'Данные из бланков'!I13="б",'Данные из бланков'!I13="е",'Данные из бланков'!I13="з"),3,""))))</f>
      </c>
      <c r="J7" s="106">
        <f>IF('Данные из бланков'!J13="а",5,IF('Данные из бланков'!J13="з",4,IF(OR('Данные из бланков'!J13="е",'Данные из бланков'!J13="ж"),0,IF(OR('Данные из бланков'!J13="б",'Данные из бланков'!J13="в",'Данные из бланков'!J13="г",'Данные из бланков'!J13="д"),3,""))))</f>
      </c>
      <c r="K7" s="106">
        <f>IF('Данные из бланков'!K13="а",5,IF('Данные из бланков'!K13="з",4,IF(OR('Данные из бланков'!K13="е",'Данные из бланков'!K13="ж"),0,IF(OR('Данные из бланков'!K13="б",'Данные из бланков'!K13="в",'Данные из бланков'!K13="г",'Данные из бланков'!K13="д"),3,""))))</f>
      </c>
      <c r="L7" s="106">
        <f>IF('Данные из бланков'!L13="а",5,IF('Данные из бланков'!L13="з",4,IF(OR('Данные из бланков'!L13="е",'Данные из бланков'!L13="ж"),0,IF(OR('Данные из бланков'!L13="б",'Данные из бланков'!L13="в",'Данные из бланков'!L13="г",'Данные из бланков'!L13="д"),3,""))))</f>
      </c>
      <c r="M7" s="106">
        <f>IF('Данные из бланков'!M13="а",5,IF('Данные из бланков'!M13="б",2,IF(OR('Данные из бланков'!M13="з",'Данные из бланков'!M13="и"),0,IF(OR('Данные из бланков'!M13="в",'Данные из бланков'!M13="г",'Данные из бланков'!M13="д",'Данные из бланков'!M13="е"),3,IF('Данные из бланков'!M13="ж",4,"")))))</f>
      </c>
      <c r="N7" s="106">
        <f>IF('Данные из бланков'!N13="а",5,IF('Данные из бланков'!N13="б",2,IF(OR('Данные из бланков'!N13="з",'Данные из бланков'!N13="и"),0,IF(OR('Данные из бланков'!N13="в",'Данные из бланков'!N13="г",'Данные из бланков'!N13="д",'Данные из бланков'!N13="е"),3,IF('Данные из бланков'!N13="ж",4,"")))))</f>
      </c>
      <c r="O7" s="106">
        <f>IF('Данные из бланков'!O13="а",5,IF('Данные из бланков'!O13="б",2,IF(OR('Данные из бланков'!O13="з",'Данные из бланков'!O13="и"),0,IF(OR('Данные из бланков'!O13="в",'Данные из бланков'!O13="г",'Данные из бланков'!O13="д",'Данные из бланков'!O13="е"),3,IF('Данные из бланков'!O13="ж",4,"")))))</f>
      </c>
      <c r="P7" s="106">
        <f>IF('Данные из бланков'!D13="а","О",IF('Данные из бланков'!D13="к","У",IF(OR('Данные из бланков'!D13="в",'Данные из бланков'!D13="г"),"С",IF(OR('Данные из бланков'!D13="б",'Данные из бланков'!D13="д",'Данные из бланков'!D13="е",'Данные из бланков'!D13="ж"),"П",IF(OR('Данные из бланков'!D13="з",'Данные из бланков'!D13="и"),"В","")))))</f>
      </c>
      <c r="Q7" s="106">
        <f>IF('Данные из бланков'!E13="а","О",IF('Данные из бланков'!E13="к","У",IF(OR('Данные из бланков'!E13="в",'Данные из бланков'!E13="г"),"С",IF(OR('Данные из бланков'!E13="б",'Данные из бланков'!E13="д",'Данные из бланков'!E13="е",'Данные из бланков'!E13="ж"),"П",IF(OR('Данные из бланков'!E13="з",'Данные из бланков'!E13="и"),"В","")))))</f>
      </c>
      <c r="R7" s="106">
        <f>IF('Данные из бланков'!F13="а","О",IF('Данные из бланков'!F13="к","У",IF(OR('Данные из бланков'!F13="в",'Данные из бланков'!F13="г"),"С",IF(OR('Данные из бланков'!F13="б",'Данные из бланков'!F13="д",'Данные из бланков'!F13="е",'Данные из бланков'!F13="ж"),"П",IF(OR('Данные из бланков'!F13="з",'Данные из бланков'!F13="и"),"В","")))))</f>
      </c>
      <c r="S7" s="106">
        <f>IF('Данные из бланков'!G13="д","И",IF('Данные из бланков'!G13="в","В",IF('Данные из бланков'!G13="г","С",IF('Данные из бланков'!G13="ж","У",IF(OR('Данные из бланков'!G13="а",'Данные из бланков'!G13="б",'Данные из бланков'!G13="е",'Данные из бланков'!G13="з"),"П","")))))</f>
      </c>
      <c r="T7" s="106">
        <f>IF('Данные из бланков'!H13="д","И",IF('Данные из бланков'!H13="в","В",IF('Данные из бланков'!H13="г","С",IF('Данные из бланков'!H13="ж","У",IF(OR('Данные из бланков'!H13="а",'Данные из бланков'!H13="б",'Данные из бланков'!H13="е",'Данные из бланков'!H13="з"),"П","")))))</f>
      </c>
      <c r="U7" s="106">
        <f>IF('Данные из бланков'!I13="д","И",IF('Данные из бланков'!I13="в","В",IF('Данные из бланков'!I13="г","С",IF('Данные из бланков'!I13="ж","У",IF(OR('Данные из бланков'!I13="а",'Данные из бланков'!I13="б",'Данные из бланков'!I13="е",'Данные из бланков'!I13="з"),"П","")))))</f>
      </c>
      <c r="V7" s="106">
        <f>IF('Данные из бланков'!J13="а","У",IF('Данные из бланков'!J13="з","С",IF(OR('Данные из бланков'!J13="е",'Данные из бланков'!J13="ж"),"В",IF(OR('Данные из бланков'!J13="б",'Данные из бланков'!J13="в",'Данные из бланков'!J13="г",'Данные из бланков'!J13="д"),"П",""))))</f>
      </c>
      <c r="W7" s="106">
        <f>IF('Данные из бланков'!K13="а","У",IF('Данные из бланков'!K13="з","С",IF(OR('Данные из бланков'!K13="е",'Данные из бланков'!K13="ж"),"В",IF(OR('Данные из бланков'!K13="б",'Данные из бланков'!K13="в",'Данные из бланков'!K13="г",'Данные из бланков'!K13="д"),"П",""))))</f>
      </c>
      <c r="X7" s="106">
        <f>IF('Данные из бланков'!L13="а","У",IF('Данные из бланков'!L13="з","С",IF(OR('Данные из бланков'!L13="е",'Данные из бланков'!L13="ж"),"В",IF(OR('Данные из бланков'!L13="б",'Данные из бланков'!L13="в",'Данные из бланков'!L13="г",'Данные из бланков'!L13="д"),"П",""))))</f>
      </c>
      <c r="Y7" s="106">
        <f>IF('Данные из бланков'!M13="а","У",IF('Данные из бланков'!M13="б","О",IF(OR('Данные из бланков'!M13="з",'Данные из бланков'!M13="и"),"В",IF(OR('Данные из бланков'!M13="в",'Данные из бланков'!M13="г",'Данные из бланков'!M13="д",'Данные из бланков'!M13="е"),"П",IF('Данные из бланков'!M13="ж","С","")))))</f>
      </c>
      <c r="Z7" s="106">
        <f>IF('Данные из бланков'!N13="а","У",IF('Данные из бланков'!N13="б","О",IF(OR('Данные из бланков'!N13="з",'Данные из бланков'!N13="и"),"В",IF(OR('Данные из бланков'!N13="в",'Данные из бланков'!N13="г",'Данные из бланков'!N13="д",'Данные из бланков'!N13="е"),"П",IF('Данные из бланков'!N13="ж","С","")))))</f>
      </c>
      <c r="AA7" s="106">
        <f>IF('Данные из бланков'!O13="а","У",IF('Данные из бланков'!O13="б","О",IF(OR('Данные из бланков'!O13="з",'Данные из бланков'!O13="и"),"В",IF(OR('Данные из бланков'!O13="в",'Данные из бланков'!O13="г",'Данные из бланков'!O13="д",'Данные из бланков'!O13="е"),"П",IF('Данные из бланков'!O13="ж","С","")))))</f>
      </c>
      <c r="AB7" s="24">
        <f>SUM('Первичные данные'!D7:O7)</f>
        <v>0</v>
      </c>
    </row>
    <row r="8" spans="1:28" ht="15.75">
      <c r="A8" s="107">
        <f>IF('Данные из бланков'!A14="","",'Данные из бланков'!A14)</f>
      </c>
      <c r="B8" s="108">
        <f>IF('Данные из бланков'!B14="","",'Данные из бланков'!B14)</f>
      </c>
      <c r="C8" s="109">
        <f>IF('Данные из бланков'!C14="","",'Данные из бланков'!C14)</f>
      </c>
      <c r="D8" s="105">
        <f>IF('Данные из бланков'!D14="а",2,IF('Данные из бланков'!D14="к",5,IF(OR('Данные из бланков'!D14="в",'Данные из бланков'!D14="г"),4,IF(OR('Данные из бланков'!D14="б",'Данные из бланков'!D14="д",'Данные из бланков'!D14="е",'Данные из бланков'!D14="ж"),3,IF(OR('Данные из бланков'!D14="з",'Данные из бланков'!D14="и"),0,"")))))</f>
      </c>
      <c r="E8" s="106">
        <f>IF('Данные из бланков'!E14="а",2,IF('Данные из бланков'!E14="к",5,IF(OR('Данные из бланков'!E14="в",'Данные из бланков'!E14="г"),4,IF(OR('Данные из бланков'!E14="б",'Данные из бланков'!E14="д",'Данные из бланков'!E14="е",'Данные из бланков'!E14="ж"),3,IF(OR('Данные из бланков'!E14="з",'Данные из бланков'!E14="и"),0,"")))))</f>
      </c>
      <c r="F8" s="106">
        <f>IF('Данные из бланков'!F14="а",2,IF('Данные из бланков'!F14="к",5,IF(OR('Данные из бланков'!F14="в",'Данные из бланков'!F14="г"),4,IF(OR('Данные из бланков'!F14="б",'Данные из бланков'!F14="д",'Данные из бланков'!F14="е",'Данные из бланков'!F14="ж"),3,IF(OR('Данные из бланков'!F14="з",'Данные из бланков'!F14="и"),0,"")))))</f>
      </c>
      <c r="G8" s="106">
        <f>IF('Данные из бланков'!G14="д",1,IF('Данные из бланков'!G14="в",0,IF(OR('Данные из бланков'!G14="г",'Данные из бланков'!G14="ж"),4,IF(OR('Данные из бланков'!G14="а",'Данные из бланков'!G14="б",'Данные из бланков'!G14="е",'Данные из бланков'!G14="з"),3,""))))</f>
      </c>
      <c r="H8" s="106">
        <f>IF('Данные из бланков'!H14="д",1,IF('Данные из бланков'!H14="в",0,IF(OR('Данные из бланков'!H14="г",'Данные из бланков'!H14="ж"),4,IF(OR('Данные из бланков'!H14="а",'Данные из бланков'!H14="б",'Данные из бланков'!H14="е",'Данные из бланков'!H14="з"),3,""))))</f>
      </c>
      <c r="I8" s="106">
        <f>IF('Данные из бланков'!I14="д",1,IF('Данные из бланков'!I14="в",0,IF(OR('Данные из бланков'!I14="г",'Данные из бланков'!I14="ж"),4,IF(OR('Данные из бланков'!I14="а",'Данные из бланков'!I14="б",'Данные из бланков'!I14="е",'Данные из бланков'!I14="з"),3,""))))</f>
      </c>
      <c r="J8" s="106">
        <f>IF('Данные из бланков'!J14="а",5,IF('Данные из бланков'!J14="з",4,IF(OR('Данные из бланков'!J14="е",'Данные из бланков'!J14="ж"),0,IF(OR('Данные из бланков'!J14="б",'Данные из бланков'!J14="в",'Данные из бланков'!J14="г",'Данные из бланков'!J14="д"),3,""))))</f>
      </c>
      <c r="K8" s="106">
        <f>IF('Данные из бланков'!K14="а",5,IF('Данные из бланков'!K14="з",4,IF(OR('Данные из бланков'!K14="е",'Данные из бланков'!K14="ж"),0,IF(OR('Данные из бланков'!K14="б",'Данные из бланков'!K14="в",'Данные из бланков'!K14="г",'Данные из бланков'!K14="д"),3,""))))</f>
      </c>
      <c r="L8" s="106">
        <f>IF('Данные из бланков'!L14="а",5,IF('Данные из бланков'!L14="з",4,IF(OR('Данные из бланков'!L14="е",'Данные из бланков'!L14="ж"),0,IF(OR('Данные из бланков'!L14="б",'Данные из бланков'!L14="в",'Данные из бланков'!L14="г",'Данные из бланков'!L14="д"),3,""))))</f>
      </c>
      <c r="M8" s="106">
        <f>IF('Данные из бланков'!M14="а",5,IF('Данные из бланков'!M14="б",2,IF(OR('Данные из бланков'!M14="з",'Данные из бланков'!M14="и"),0,IF(OR('Данные из бланков'!M14="в",'Данные из бланков'!M14="г",'Данные из бланков'!M14="д",'Данные из бланков'!M14="е"),3,IF('Данные из бланков'!M14="ж",4,"")))))</f>
      </c>
      <c r="N8" s="106">
        <f>IF('Данные из бланков'!N14="а",5,IF('Данные из бланков'!N14="б",2,IF(OR('Данные из бланков'!N14="з",'Данные из бланков'!N14="и"),0,IF(OR('Данные из бланков'!N14="в",'Данные из бланков'!N14="г",'Данные из бланков'!N14="д",'Данные из бланков'!N14="е"),3,IF('Данные из бланков'!N14="ж",4,"")))))</f>
      </c>
      <c r="O8" s="106">
        <f>IF('Данные из бланков'!O14="а",5,IF('Данные из бланков'!O14="б",2,IF(OR('Данные из бланков'!O14="з",'Данные из бланков'!O14="и"),0,IF(OR('Данные из бланков'!O14="в",'Данные из бланков'!O14="г",'Данные из бланков'!O14="д",'Данные из бланков'!O14="е"),3,IF('Данные из бланков'!O14="ж",4,"")))))</f>
      </c>
      <c r="P8" s="106">
        <f>IF('Данные из бланков'!D14="а","О",IF('Данные из бланков'!D14="к","У",IF(OR('Данные из бланков'!D14="в",'Данные из бланков'!D14="г"),"С",IF(OR('Данные из бланков'!D14="б",'Данные из бланков'!D14="д",'Данные из бланков'!D14="е",'Данные из бланков'!D14="ж"),"П",IF(OR('Данные из бланков'!D14="з",'Данные из бланков'!D14="и"),"В","")))))</f>
      </c>
      <c r="Q8" s="106">
        <f>IF('Данные из бланков'!E14="а","О",IF('Данные из бланков'!E14="к","У",IF(OR('Данные из бланков'!E14="в",'Данные из бланков'!E14="г"),"С",IF(OR('Данные из бланков'!E14="б",'Данные из бланков'!E14="д",'Данные из бланков'!E14="е",'Данные из бланков'!E14="ж"),"П",IF(OR('Данные из бланков'!E14="з",'Данные из бланков'!E14="и"),"В","")))))</f>
      </c>
      <c r="R8" s="106">
        <f>IF('Данные из бланков'!F14="а","О",IF('Данные из бланков'!F14="к","У",IF(OR('Данные из бланков'!F14="в",'Данные из бланков'!F14="г"),"С",IF(OR('Данные из бланков'!F14="б",'Данные из бланков'!F14="д",'Данные из бланков'!F14="е",'Данные из бланков'!F14="ж"),"П",IF(OR('Данные из бланков'!F14="з",'Данные из бланков'!F14="и"),"В","")))))</f>
      </c>
      <c r="S8" s="106">
        <f>IF('Данные из бланков'!G14="д","И",IF('Данные из бланков'!G14="в","В",IF('Данные из бланков'!G14="г","С",IF('Данные из бланков'!G14="ж","У",IF(OR('Данные из бланков'!G14="а",'Данные из бланков'!G14="б",'Данные из бланков'!G14="е",'Данные из бланков'!G14="з"),"П","")))))</f>
      </c>
      <c r="T8" s="106">
        <f>IF('Данные из бланков'!H14="д","И",IF('Данные из бланков'!H14="в","В",IF('Данные из бланков'!H14="г","С",IF('Данные из бланков'!H14="ж","У",IF(OR('Данные из бланков'!H14="а",'Данные из бланков'!H14="б",'Данные из бланков'!H14="е",'Данные из бланков'!H14="з"),"П","")))))</f>
      </c>
      <c r="U8" s="106">
        <f>IF('Данные из бланков'!I14="д","И",IF('Данные из бланков'!I14="в","В",IF('Данные из бланков'!I14="г","С",IF('Данные из бланков'!I14="ж","У",IF(OR('Данные из бланков'!I14="а",'Данные из бланков'!I14="б",'Данные из бланков'!I14="е",'Данные из бланков'!I14="з"),"П","")))))</f>
      </c>
      <c r="V8" s="106">
        <f>IF('Данные из бланков'!J14="а","У",IF('Данные из бланков'!J14="з","С",IF(OR('Данные из бланков'!J14="е",'Данные из бланков'!J14="ж"),"В",IF(OR('Данные из бланков'!J14="б",'Данные из бланков'!J14="в",'Данные из бланков'!J14="г",'Данные из бланков'!J14="д"),"П",""))))</f>
      </c>
      <c r="W8" s="106">
        <f>IF('Данные из бланков'!K14="а","У",IF('Данные из бланков'!K14="з","С",IF(OR('Данные из бланков'!K14="е",'Данные из бланков'!K14="ж"),"В",IF(OR('Данные из бланков'!K14="б",'Данные из бланков'!K14="в",'Данные из бланков'!K14="г",'Данные из бланков'!K14="д"),"П",""))))</f>
      </c>
      <c r="X8" s="106">
        <f>IF('Данные из бланков'!L14="а","У",IF('Данные из бланков'!L14="з","С",IF(OR('Данные из бланков'!L14="е",'Данные из бланков'!L14="ж"),"В",IF(OR('Данные из бланков'!L14="б",'Данные из бланков'!L14="в",'Данные из бланков'!L14="г",'Данные из бланков'!L14="д"),"П",""))))</f>
      </c>
      <c r="Y8" s="106">
        <f>IF('Данные из бланков'!M14="а","У",IF('Данные из бланков'!M14="б","О",IF(OR('Данные из бланков'!M14="з",'Данные из бланков'!M14="и"),"В",IF(OR('Данные из бланков'!M14="в",'Данные из бланков'!M14="г",'Данные из бланков'!M14="д",'Данные из бланков'!M14="е"),"П",IF('Данные из бланков'!M14="ж","С","")))))</f>
      </c>
      <c r="Z8" s="106">
        <f>IF('Данные из бланков'!N14="а","У",IF('Данные из бланков'!N14="б","О",IF(OR('Данные из бланков'!N14="з",'Данные из бланков'!N14="и"),"В",IF(OR('Данные из бланков'!N14="в",'Данные из бланков'!N14="г",'Данные из бланков'!N14="д",'Данные из бланков'!N14="е"),"П",IF('Данные из бланков'!N14="ж","С","")))))</f>
      </c>
      <c r="AA8" s="106">
        <f>IF('Данные из бланков'!O14="а","У",IF('Данные из бланков'!O14="б","О",IF(OR('Данные из бланков'!O14="з",'Данные из бланков'!O14="и"),"В",IF(OR('Данные из бланков'!O14="в",'Данные из бланков'!O14="г",'Данные из бланков'!O14="д",'Данные из бланков'!O14="е"),"П",IF('Данные из бланков'!O14="ж","С","")))))</f>
      </c>
      <c r="AB8" s="24">
        <f>SUM('Первичные данные'!D8:O8)</f>
        <v>0</v>
      </c>
    </row>
    <row r="9" spans="1:28" ht="15.75">
      <c r="A9" s="107">
        <f>IF('Данные из бланков'!A15="","",'Данные из бланков'!A15)</f>
      </c>
      <c r="B9" s="108">
        <f>IF('Данные из бланков'!B15="","",'Данные из бланков'!B15)</f>
      </c>
      <c r="C9" s="109">
        <f>IF('Данные из бланков'!C15="","",'Данные из бланков'!C15)</f>
      </c>
      <c r="D9" s="105">
        <f>IF('Данные из бланков'!D15="а",2,IF('Данные из бланков'!D15="к",5,IF(OR('Данные из бланков'!D15="в",'Данные из бланков'!D15="г"),4,IF(OR('Данные из бланков'!D15="б",'Данные из бланков'!D15="д",'Данные из бланков'!D15="е",'Данные из бланков'!D15="ж"),3,IF(OR('Данные из бланков'!D15="з",'Данные из бланков'!D15="и"),0,"")))))</f>
      </c>
      <c r="E9" s="106">
        <f>IF('Данные из бланков'!E15="а",2,IF('Данные из бланков'!E15="к",5,IF(OR('Данные из бланков'!E15="в",'Данные из бланков'!E15="г"),4,IF(OR('Данные из бланков'!E15="б",'Данные из бланков'!E15="д",'Данные из бланков'!E15="е",'Данные из бланков'!E15="ж"),3,IF(OR('Данные из бланков'!E15="з",'Данные из бланков'!E15="и"),0,"")))))</f>
      </c>
      <c r="F9" s="106">
        <f>IF('Данные из бланков'!F15="а",2,IF('Данные из бланков'!F15="к",5,IF(OR('Данные из бланков'!F15="в",'Данные из бланков'!F15="г"),4,IF(OR('Данные из бланков'!F15="б",'Данные из бланков'!F15="д",'Данные из бланков'!F15="е",'Данные из бланков'!F15="ж"),3,IF(OR('Данные из бланков'!F15="з",'Данные из бланков'!F15="и"),0,"")))))</f>
      </c>
      <c r="G9" s="106">
        <f>IF('Данные из бланков'!G15="д",1,IF('Данные из бланков'!G15="в",0,IF(OR('Данные из бланков'!G15="г",'Данные из бланков'!G15="ж"),4,IF(OR('Данные из бланков'!G15="а",'Данные из бланков'!G15="б",'Данные из бланков'!G15="е",'Данные из бланков'!G15="з"),3,""))))</f>
      </c>
      <c r="H9" s="106">
        <f>IF('Данные из бланков'!H15="д",1,IF('Данные из бланков'!H15="в",0,IF(OR('Данные из бланков'!H15="г",'Данные из бланков'!H15="ж"),4,IF(OR('Данные из бланков'!H15="а",'Данные из бланков'!H15="б",'Данные из бланков'!H15="е",'Данные из бланков'!H15="з"),3,""))))</f>
      </c>
      <c r="I9" s="106">
        <f>IF('Данные из бланков'!I15="д",1,IF('Данные из бланков'!I15="в",0,IF(OR('Данные из бланков'!I15="г",'Данные из бланков'!I15="ж"),4,IF(OR('Данные из бланков'!I15="а",'Данные из бланков'!I15="б",'Данные из бланков'!I15="е",'Данные из бланков'!I15="з"),3,""))))</f>
      </c>
      <c r="J9" s="106">
        <f>IF('Данные из бланков'!J15="а",5,IF('Данные из бланков'!J15="з",4,IF(OR('Данные из бланков'!J15="е",'Данные из бланков'!J15="ж"),0,IF(OR('Данные из бланков'!J15="б",'Данные из бланков'!J15="в",'Данные из бланков'!J15="г",'Данные из бланков'!J15="д"),3,""))))</f>
      </c>
      <c r="K9" s="106">
        <f>IF('Данные из бланков'!K15="а",5,IF('Данные из бланков'!K15="з",4,IF(OR('Данные из бланков'!K15="е",'Данные из бланков'!K15="ж"),0,IF(OR('Данные из бланков'!K15="б",'Данные из бланков'!K15="в",'Данные из бланков'!K15="г",'Данные из бланков'!K15="д"),3,""))))</f>
      </c>
      <c r="L9" s="106">
        <f>IF('Данные из бланков'!L15="а",5,IF('Данные из бланков'!L15="з",4,IF(OR('Данные из бланков'!L15="е",'Данные из бланков'!L15="ж"),0,IF(OR('Данные из бланков'!L15="б",'Данные из бланков'!L15="в",'Данные из бланков'!L15="г",'Данные из бланков'!L15="д"),3,""))))</f>
      </c>
      <c r="M9" s="106">
        <f>IF('Данные из бланков'!M15="а",5,IF('Данные из бланков'!M15="б",2,IF(OR('Данные из бланков'!M15="з",'Данные из бланков'!M15="и"),0,IF(OR('Данные из бланков'!M15="в",'Данные из бланков'!M15="г",'Данные из бланков'!M15="д",'Данные из бланков'!M15="е"),3,IF('Данные из бланков'!M15="ж",4,"")))))</f>
      </c>
      <c r="N9" s="106">
        <f>IF('Данные из бланков'!N15="а",5,IF('Данные из бланков'!N15="б",2,IF(OR('Данные из бланков'!N15="з",'Данные из бланков'!N15="и"),0,IF(OR('Данные из бланков'!N15="в",'Данные из бланков'!N15="г",'Данные из бланков'!N15="д",'Данные из бланков'!N15="е"),3,IF('Данные из бланков'!N15="ж",4,"")))))</f>
      </c>
      <c r="O9" s="106">
        <f>IF('Данные из бланков'!O15="а",5,IF('Данные из бланков'!O15="б",2,IF(OR('Данные из бланков'!O15="з",'Данные из бланков'!O15="и"),0,IF(OR('Данные из бланков'!O15="в",'Данные из бланков'!O15="г",'Данные из бланков'!O15="д",'Данные из бланков'!O15="е"),3,IF('Данные из бланков'!O15="ж",4,"")))))</f>
      </c>
      <c r="P9" s="106">
        <f>IF('Данные из бланков'!D15="а","О",IF('Данные из бланков'!D15="к","У",IF(OR('Данные из бланков'!D15="в",'Данные из бланков'!D15="г"),"С",IF(OR('Данные из бланков'!D15="б",'Данные из бланков'!D15="д",'Данные из бланков'!D15="е",'Данные из бланков'!D15="ж"),"П",IF(OR('Данные из бланков'!D15="з",'Данные из бланков'!D15="и"),"В","")))))</f>
      </c>
      <c r="Q9" s="106">
        <f>IF('Данные из бланков'!E15="а","О",IF('Данные из бланков'!E15="к","У",IF(OR('Данные из бланков'!E15="в",'Данные из бланков'!E15="г"),"С",IF(OR('Данные из бланков'!E15="б",'Данные из бланков'!E15="д",'Данные из бланков'!E15="е",'Данные из бланков'!E15="ж"),"П",IF(OR('Данные из бланков'!E15="з",'Данные из бланков'!E15="и"),"В","")))))</f>
      </c>
      <c r="R9" s="106">
        <f>IF('Данные из бланков'!F15="а","О",IF('Данные из бланков'!F15="к","У",IF(OR('Данные из бланков'!F15="в",'Данные из бланков'!F15="г"),"С",IF(OR('Данные из бланков'!F15="б",'Данные из бланков'!F15="д",'Данные из бланков'!F15="е",'Данные из бланков'!F15="ж"),"П",IF(OR('Данные из бланков'!F15="з",'Данные из бланков'!F15="и"),"В","")))))</f>
      </c>
      <c r="S9" s="106">
        <f>IF('Данные из бланков'!G15="д","И",IF('Данные из бланков'!G15="в","В",IF('Данные из бланков'!G15="г","С",IF('Данные из бланков'!G15="ж","У",IF(OR('Данные из бланков'!G15="а",'Данные из бланков'!G15="б",'Данные из бланков'!G15="е",'Данные из бланков'!G15="з"),"П","")))))</f>
      </c>
      <c r="T9" s="106">
        <f>IF('Данные из бланков'!H15="д","И",IF('Данные из бланков'!H15="в","В",IF('Данные из бланков'!H15="г","С",IF('Данные из бланков'!H15="ж","У",IF(OR('Данные из бланков'!H15="а",'Данные из бланков'!H15="б",'Данные из бланков'!H15="е",'Данные из бланков'!H15="з"),"П","")))))</f>
      </c>
      <c r="U9" s="106">
        <f>IF('Данные из бланков'!I15="д","И",IF('Данные из бланков'!I15="в","В",IF('Данные из бланков'!I15="г","С",IF('Данные из бланков'!I15="ж","У",IF(OR('Данные из бланков'!I15="а",'Данные из бланков'!I15="б",'Данные из бланков'!I15="е",'Данные из бланков'!I15="з"),"П","")))))</f>
      </c>
      <c r="V9" s="106">
        <f>IF('Данные из бланков'!J15="а","У",IF('Данные из бланков'!J15="з","С",IF(OR('Данные из бланков'!J15="е",'Данные из бланков'!J15="ж"),"В",IF(OR('Данные из бланков'!J15="б",'Данные из бланков'!J15="в",'Данные из бланков'!J15="г",'Данные из бланков'!J15="д"),"П",""))))</f>
      </c>
      <c r="W9" s="106">
        <f>IF('Данные из бланков'!K15="а","У",IF('Данные из бланков'!K15="з","С",IF(OR('Данные из бланков'!K15="е",'Данные из бланков'!K15="ж"),"В",IF(OR('Данные из бланков'!K15="б",'Данные из бланков'!K15="в",'Данные из бланков'!K15="г",'Данные из бланков'!K15="д"),"П",""))))</f>
      </c>
      <c r="X9" s="106">
        <f>IF('Данные из бланков'!L15="а","У",IF('Данные из бланков'!L15="з","С",IF(OR('Данные из бланков'!L15="е",'Данные из бланков'!L15="ж"),"В",IF(OR('Данные из бланков'!L15="б",'Данные из бланков'!L15="в",'Данные из бланков'!L15="г",'Данные из бланков'!L15="д"),"П",""))))</f>
      </c>
      <c r="Y9" s="106">
        <f>IF('Данные из бланков'!M15="а","У",IF('Данные из бланков'!M15="б","О",IF(OR('Данные из бланков'!M15="з",'Данные из бланков'!M15="и"),"В",IF(OR('Данные из бланков'!M15="в",'Данные из бланков'!M15="г",'Данные из бланков'!M15="д",'Данные из бланков'!M15="е"),"П",IF('Данные из бланков'!M15="ж","С","")))))</f>
      </c>
      <c r="Z9" s="106">
        <f>IF('Данные из бланков'!N15="а","У",IF('Данные из бланков'!N15="б","О",IF(OR('Данные из бланков'!N15="з",'Данные из бланков'!N15="и"),"В",IF(OR('Данные из бланков'!N15="в",'Данные из бланков'!N15="г",'Данные из бланков'!N15="д",'Данные из бланков'!N15="е"),"П",IF('Данные из бланков'!N15="ж","С","")))))</f>
      </c>
      <c r="AA9" s="106">
        <f>IF('Данные из бланков'!O15="а","У",IF('Данные из бланков'!O15="б","О",IF(OR('Данные из бланков'!O15="з",'Данные из бланков'!O15="и"),"В",IF(OR('Данные из бланков'!O15="в",'Данные из бланков'!O15="г",'Данные из бланков'!O15="д",'Данные из бланков'!O15="е"),"П",IF('Данные из бланков'!O15="ж","С","")))))</f>
      </c>
      <c r="AB9" s="24">
        <f>SUM('Первичные данные'!D9:O9)</f>
        <v>0</v>
      </c>
    </row>
    <row r="10" spans="1:28" ht="15.75">
      <c r="A10" s="107">
        <f>IF('Данные из бланков'!A16="","",'Данные из бланков'!A16)</f>
      </c>
      <c r="B10" s="108">
        <f>IF('Данные из бланков'!B16="","",'Данные из бланков'!B16)</f>
      </c>
      <c r="C10" s="109">
        <f>IF('Данные из бланков'!C16="","",'Данные из бланков'!C16)</f>
      </c>
      <c r="D10" s="105">
        <f>IF('Данные из бланков'!D16="а",2,IF('Данные из бланков'!D16="к",5,IF(OR('Данные из бланков'!D16="в",'Данные из бланков'!D16="г"),4,IF(OR('Данные из бланков'!D16="б",'Данные из бланков'!D16="д",'Данные из бланков'!D16="е",'Данные из бланков'!D16="ж"),3,IF(OR('Данные из бланков'!D16="з",'Данные из бланков'!D16="и"),0,"")))))</f>
      </c>
      <c r="E10" s="106">
        <f>IF('Данные из бланков'!E16="а",2,IF('Данные из бланков'!E16="к",5,IF(OR('Данные из бланков'!E16="в",'Данные из бланков'!E16="г"),4,IF(OR('Данные из бланков'!E16="б",'Данные из бланков'!E16="д",'Данные из бланков'!E16="е",'Данные из бланков'!E16="ж"),3,IF(OR('Данные из бланков'!E16="з",'Данные из бланков'!E16="и"),0,"")))))</f>
      </c>
      <c r="F10" s="106">
        <f>IF('Данные из бланков'!F16="а",2,IF('Данные из бланков'!F16="к",5,IF(OR('Данные из бланков'!F16="в",'Данные из бланков'!F16="г"),4,IF(OR('Данные из бланков'!F16="б",'Данные из бланков'!F16="д",'Данные из бланков'!F16="е",'Данные из бланков'!F16="ж"),3,IF(OR('Данные из бланков'!F16="з",'Данные из бланков'!F16="и"),0,"")))))</f>
      </c>
      <c r="G10" s="106">
        <f>IF('Данные из бланков'!G16="д",1,IF('Данные из бланков'!G16="в",0,IF(OR('Данные из бланков'!G16="г",'Данные из бланков'!G16="ж"),4,IF(OR('Данные из бланков'!G16="а",'Данные из бланков'!G16="б",'Данные из бланков'!G16="е",'Данные из бланков'!G16="з"),3,""))))</f>
      </c>
      <c r="H10" s="106">
        <f>IF('Данные из бланков'!H16="д",1,IF('Данные из бланков'!H16="в",0,IF(OR('Данные из бланков'!H16="г",'Данные из бланков'!H16="ж"),4,IF(OR('Данные из бланков'!H16="а",'Данные из бланков'!H16="б",'Данные из бланков'!H16="е",'Данные из бланков'!H16="з"),3,""))))</f>
      </c>
      <c r="I10" s="106">
        <f>IF('Данные из бланков'!I16="д",1,IF('Данные из бланков'!I16="в",0,IF(OR('Данные из бланков'!I16="г",'Данные из бланков'!I16="ж"),4,IF(OR('Данные из бланков'!I16="а",'Данные из бланков'!I16="б",'Данные из бланков'!I16="е",'Данные из бланков'!I16="з"),3,""))))</f>
      </c>
      <c r="J10" s="106">
        <f>IF('Данные из бланков'!J16="а",5,IF('Данные из бланков'!J16="з",4,IF(OR('Данные из бланков'!J16="е",'Данные из бланков'!J16="ж"),0,IF(OR('Данные из бланков'!J16="б",'Данные из бланков'!J16="в",'Данные из бланков'!J16="г",'Данные из бланков'!J16="д"),3,""))))</f>
      </c>
      <c r="K10" s="106">
        <f>IF('Данные из бланков'!K16="а",5,IF('Данные из бланков'!K16="з",4,IF(OR('Данные из бланков'!K16="е",'Данные из бланков'!K16="ж"),0,IF(OR('Данные из бланков'!K16="б",'Данные из бланков'!K16="в",'Данные из бланков'!K16="г",'Данные из бланков'!K16="д"),3,""))))</f>
      </c>
      <c r="L10" s="106">
        <f>IF('Данные из бланков'!L16="а",5,IF('Данные из бланков'!L16="з",4,IF(OR('Данные из бланков'!L16="е",'Данные из бланков'!L16="ж"),0,IF(OR('Данные из бланков'!L16="б",'Данные из бланков'!L16="в",'Данные из бланков'!L16="г",'Данные из бланков'!L16="д"),3,""))))</f>
      </c>
      <c r="M10" s="106">
        <f>IF('Данные из бланков'!M16="а",5,IF('Данные из бланков'!M16="б",2,IF(OR('Данные из бланков'!M16="з",'Данные из бланков'!M16="и"),0,IF(OR('Данные из бланков'!M16="в",'Данные из бланков'!M16="г",'Данные из бланков'!M16="д",'Данные из бланков'!M16="е"),3,IF('Данные из бланков'!M16="ж",4,"")))))</f>
      </c>
      <c r="N10" s="106">
        <f>IF('Данные из бланков'!N16="а",5,IF('Данные из бланков'!N16="б",2,IF(OR('Данные из бланков'!N16="з",'Данные из бланков'!N16="и"),0,IF(OR('Данные из бланков'!N16="в",'Данные из бланков'!N16="г",'Данные из бланков'!N16="д",'Данные из бланков'!N16="е"),3,IF('Данные из бланков'!N16="ж",4,"")))))</f>
      </c>
      <c r="O10" s="106">
        <f>IF('Данные из бланков'!O16="а",5,IF('Данные из бланков'!O16="б",2,IF(OR('Данные из бланков'!O16="з",'Данные из бланков'!O16="и"),0,IF(OR('Данные из бланков'!O16="в",'Данные из бланков'!O16="г",'Данные из бланков'!O16="д",'Данные из бланков'!O16="е"),3,IF('Данные из бланков'!O16="ж",4,"")))))</f>
      </c>
      <c r="P10" s="106">
        <f>IF('Данные из бланков'!D16="а","О",IF('Данные из бланков'!D16="к","У",IF(OR('Данные из бланков'!D16="в",'Данные из бланков'!D16="г"),"С",IF(OR('Данные из бланков'!D16="б",'Данные из бланков'!D16="д",'Данные из бланков'!D16="е",'Данные из бланков'!D16="ж"),"П",IF(OR('Данные из бланков'!D16="з",'Данные из бланков'!D16="и"),"В","")))))</f>
      </c>
      <c r="Q10" s="106">
        <f>IF('Данные из бланков'!E16="а","О",IF('Данные из бланков'!E16="к","У",IF(OR('Данные из бланков'!E16="в",'Данные из бланков'!E16="г"),"С",IF(OR('Данные из бланков'!E16="б",'Данные из бланков'!E16="д",'Данные из бланков'!E16="е",'Данные из бланков'!E16="ж"),"П",IF(OR('Данные из бланков'!E16="з",'Данные из бланков'!E16="и"),"В","")))))</f>
      </c>
      <c r="R10" s="106">
        <f>IF('Данные из бланков'!F16="а","О",IF('Данные из бланков'!F16="к","У",IF(OR('Данные из бланков'!F16="в",'Данные из бланков'!F16="г"),"С",IF(OR('Данные из бланков'!F16="б",'Данные из бланков'!F16="д",'Данные из бланков'!F16="е",'Данные из бланков'!F16="ж"),"П",IF(OR('Данные из бланков'!F16="з",'Данные из бланков'!F16="и"),"В","")))))</f>
      </c>
      <c r="S10" s="106">
        <f>IF('Данные из бланков'!G16="д","И",IF('Данные из бланков'!G16="в","В",IF('Данные из бланков'!G16="г","С",IF('Данные из бланков'!G16="ж","У",IF(OR('Данные из бланков'!G16="а",'Данные из бланков'!G16="б",'Данные из бланков'!G16="е",'Данные из бланков'!G16="з"),"П","")))))</f>
      </c>
      <c r="T10" s="106">
        <f>IF('Данные из бланков'!H16="д","И",IF('Данные из бланков'!H16="в","В",IF('Данные из бланков'!H16="г","С",IF('Данные из бланков'!H16="ж","У",IF(OR('Данные из бланков'!H16="а",'Данные из бланков'!H16="б",'Данные из бланков'!H16="е",'Данные из бланков'!H16="з"),"П","")))))</f>
      </c>
      <c r="U10" s="106">
        <f>IF('Данные из бланков'!I16="д","И",IF('Данные из бланков'!I16="в","В",IF('Данные из бланков'!I16="г","С",IF('Данные из бланков'!I16="ж","У",IF(OR('Данные из бланков'!I16="а",'Данные из бланков'!I16="б",'Данные из бланков'!I16="е",'Данные из бланков'!I16="з"),"П","")))))</f>
      </c>
      <c r="V10" s="106">
        <f>IF('Данные из бланков'!J16="а","У",IF('Данные из бланков'!J16="з","С",IF(OR('Данные из бланков'!J16="е",'Данные из бланков'!J16="ж"),"В",IF(OR('Данные из бланков'!J16="б",'Данные из бланков'!J16="в",'Данные из бланков'!J16="г",'Данные из бланков'!J16="д"),"П",""))))</f>
      </c>
      <c r="W10" s="106">
        <f>IF('Данные из бланков'!K16="а","У",IF('Данные из бланков'!K16="з","С",IF(OR('Данные из бланков'!K16="е",'Данные из бланков'!K16="ж"),"В",IF(OR('Данные из бланков'!K16="б",'Данные из бланков'!K16="в",'Данные из бланков'!K16="г",'Данные из бланков'!K16="д"),"П",""))))</f>
      </c>
      <c r="X10" s="106">
        <f>IF('Данные из бланков'!L16="а","У",IF('Данные из бланков'!L16="з","С",IF(OR('Данные из бланков'!L16="е",'Данные из бланков'!L16="ж"),"В",IF(OR('Данные из бланков'!L16="б",'Данные из бланков'!L16="в",'Данные из бланков'!L16="г",'Данные из бланков'!L16="д"),"П",""))))</f>
      </c>
      <c r="Y10" s="106">
        <f>IF('Данные из бланков'!M16="а","У",IF('Данные из бланков'!M16="б","О",IF(OR('Данные из бланков'!M16="з",'Данные из бланков'!M16="и"),"В",IF(OR('Данные из бланков'!M16="в",'Данные из бланков'!M16="г",'Данные из бланков'!M16="д",'Данные из бланков'!M16="е"),"П",IF('Данные из бланков'!M16="ж","С","")))))</f>
      </c>
      <c r="Z10" s="106">
        <f>IF('Данные из бланков'!N16="а","У",IF('Данные из бланков'!N16="б","О",IF(OR('Данные из бланков'!N16="з",'Данные из бланков'!N16="и"),"В",IF(OR('Данные из бланков'!N16="в",'Данные из бланков'!N16="г",'Данные из бланков'!N16="д",'Данные из бланков'!N16="е"),"П",IF('Данные из бланков'!N16="ж","С","")))))</f>
      </c>
      <c r="AA10" s="106">
        <f>IF('Данные из бланков'!O16="а","У",IF('Данные из бланков'!O16="б","О",IF(OR('Данные из бланков'!O16="з",'Данные из бланков'!O16="и"),"В",IF(OR('Данные из бланков'!O16="в",'Данные из бланков'!O16="г",'Данные из бланков'!O16="д",'Данные из бланков'!O16="е"),"П",IF('Данные из бланков'!O16="ж","С","")))))</f>
      </c>
      <c r="AB10" s="24">
        <f>SUM('Первичные данные'!D10:O10)</f>
        <v>0</v>
      </c>
    </row>
    <row r="11" spans="1:28" ht="15.75">
      <c r="A11" s="107">
        <f>IF('Данные из бланков'!A17="","",'Данные из бланков'!A17)</f>
      </c>
      <c r="B11" s="108">
        <f>IF('Данные из бланков'!B17="","",'Данные из бланков'!B17)</f>
      </c>
      <c r="C11" s="109">
        <f>IF('Данные из бланков'!C17="","",'Данные из бланков'!C17)</f>
      </c>
      <c r="D11" s="105">
        <f>IF('Данные из бланков'!D17="а",2,IF('Данные из бланков'!D17="к",5,IF(OR('Данные из бланков'!D17="в",'Данные из бланков'!D17="г"),4,IF(OR('Данные из бланков'!D17="б",'Данные из бланков'!D17="д",'Данные из бланков'!D17="е",'Данные из бланков'!D17="ж"),3,IF(OR('Данные из бланков'!D17="з",'Данные из бланков'!D17="и"),0,"")))))</f>
      </c>
      <c r="E11" s="106">
        <f>IF('Данные из бланков'!E17="а",2,IF('Данные из бланков'!E17="к",5,IF(OR('Данные из бланков'!E17="в",'Данные из бланков'!E17="г"),4,IF(OR('Данные из бланков'!E17="б",'Данные из бланков'!E17="д",'Данные из бланков'!E17="е",'Данные из бланков'!E17="ж"),3,IF(OR('Данные из бланков'!E17="з",'Данные из бланков'!E17="и"),0,"")))))</f>
      </c>
      <c r="F11" s="106">
        <f>IF('Данные из бланков'!F17="а",2,IF('Данные из бланков'!F17="к",5,IF(OR('Данные из бланков'!F17="в",'Данные из бланков'!F17="г"),4,IF(OR('Данные из бланков'!F17="б",'Данные из бланков'!F17="д",'Данные из бланков'!F17="е",'Данные из бланков'!F17="ж"),3,IF(OR('Данные из бланков'!F17="з",'Данные из бланков'!F17="и"),0,"")))))</f>
      </c>
      <c r="G11" s="106">
        <f>IF('Данные из бланков'!G17="д",1,IF('Данные из бланков'!G17="в",0,IF(OR('Данные из бланков'!G17="г",'Данные из бланков'!G17="ж"),4,IF(OR('Данные из бланков'!G17="а",'Данные из бланков'!G17="б",'Данные из бланков'!G17="е",'Данные из бланков'!G17="з"),3,""))))</f>
      </c>
      <c r="H11" s="106">
        <f>IF('Данные из бланков'!H17="д",1,IF('Данные из бланков'!H17="в",0,IF(OR('Данные из бланков'!H17="г",'Данные из бланков'!H17="ж"),4,IF(OR('Данные из бланков'!H17="а",'Данные из бланков'!H17="б",'Данные из бланков'!H17="е",'Данные из бланков'!H17="з"),3,""))))</f>
      </c>
      <c r="I11" s="106">
        <f>IF('Данные из бланков'!I17="д",1,IF('Данные из бланков'!I17="в",0,IF(OR('Данные из бланков'!I17="г",'Данные из бланков'!I17="ж"),4,IF(OR('Данные из бланков'!I17="а",'Данные из бланков'!I17="б",'Данные из бланков'!I17="е",'Данные из бланков'!I17="з"),3,""))))</f>
      </c>
      <c r="J11" s="106">
        <f>IF('Данные из бланков'!J17="а",5,IF('Данные из бланков'!J17="з",4,IF(OR('Данные из бланков'!J17="е",'Данные из бланков'!J17="ж"),0,IF(OR('Данные из бланков'!J17="б",'Данные из бланков'!J17="в",'Данные из бланков'!J17="г",'Данные из бланков'!J17="д"),3,""))))</f>
      </c>
      <c r="K11" s="106">
        <f>IF('Данные из бланков'!K17="а",5,IF('Данные из бланков'!K17="з",4,IF(OR('Данные из бланков'!K17="е",'Данные из бланков'!K17="ж"),0,IF(OR('Данные из бланков'!K17="б",'Данные из бланков'!K17="в",'Данные из бланков'!K17="г",'Данные из бланков'!K17="д"),3,""))))</f>
      </c>
      <c r="L11" s="106">
        <f>IF('Данные из бланков'!L17="а",5,IF('Данные из бланков'!L17="з",4,IF(OR('Данные из бланков'!L17="е",'Данные из бланков'!L17="ж"),0,IF(OR('Данные из бланков'!L17="б",'Данные из бланков'!L17="в",'Данные из бланков'!L17="г",'Данные из бланков'!L17="д"),3,""))))</f>
      </c>
      <c r="M11" s="106">
        <f>IF('Данные из бланков'!M17="а",5,IF('Данные из бланков'!M17="б",2,IF(OR('Данные из бланков'!M17="з",'Данные из бланков'!M17="и"),0,IF(OR('Данные из бланков'!M17="в",'Данные из бланков'!M17="г",'Данные из бланков'!M17="д",'Данные из бланков'!M17="е"),3,IF('Данные из бланков'!M17="ж",4,"")))))</f>
      </c>
      <c r="N11" s="106">
        <f>IF('Данные из бланков'!N17="а",5,IF('Данные из бланков'!N17="б",2,IF(OR('Данные из бланков'!N17="з",'Данные из бланков'!N17="и"),0,IF(OR('Данные из бланков'!N17="в",'Данные из бланков'!N17="г",'Данные из бланков'!N17="д",'Данные из бланков'!N17="е"),3,IF('Данные из бланков'!N17="ж",4,"")))))</f>
      </c>
      <c r="O11" s="106">
        <f>IF('Данные из бланков'!O17="а",5,IF('Данные из бланков'!O17="б",2,IF(OR('Данные из бланков'!O17="з",'Данные из бланков'!O17="и"),0,IF(OR('Данные из бланков'!O17="в",'Данные из бланков'!O17="г",'Данные из бланков'!O17="д",'Данные из бланков'!O17="е"),3,IF('Данные из бланков'!O17="ж",4,"")))))</f>
      </c>
      <c r="P11" s="106">
        <f>IF('Данные из бланков'!D17="а","О",IF('Данные из бланков'!D17="к","У",IF(OR('Данные из бланков'!D17="в",'Данные из бланков'!D17="г"),"С",IF(OR('Данные из бланков'!D17="б",'Данные из бланков'!D17="д",'Данные из бланков'!D17="е",'Данные из бланков'!D17="ж"),"П",IF(OR('Данные из бланков'!D17="з",'Данные из бланков'!D17="и"),"В","")))))</f>
      </c>
      <c r="Q11" s="106">
        <f>IF('Данные из бланков'!E17="а","О",IF('Данные из бланков'!E17="к","У",IF(OR('Данные из бланков'!E17="в",'Данные из бланков'!E17="г"),"С",IF(OR('Данные из бланков'!E17="б",'Данные из бланков'!E17="д",'Данные из бланков'!E17="е",'Данные из бланков'!E17="ж"),"П",IF(OR('Данные из бланков'!E17="з",'Данные из бланков'!E17="и"),"В","")))))</f>
      </c>
      <c r="R11" s="106">
        <f>IF('Данные из бланков'!F17="а","О",IF('Данные из бланков'!F17="к","У",IF(OR('Данные из бланков'!F17="в",'Данные из бланков'!F17="г"),"С",IF(OR('Данные из бланков'!F17="б",'Данные из бланков'!F17="д",'Данные из бланков'!F17="е",'Данные из бланков'!F17="ж"),"П",IF(OR('Данные из бланков'!F17="з",'Данные из бланков'!F17="и"),"В","")))))</f>
      </c>
      <c r="S11" s="106">
        <f>IF('Данные из бланков'!G17="д","И",IF('Данные из бланков'!G17="в","В",IF('Данные из бланков'!G17="г","С",IF('Данные из бланков'!G17="ж","У",IF(OR('Данные из бланков'!G17="а",'Данные из бланков'!G17="б",'Данные из бланков'!G17="е",'Данные из бланков'!G17="з"),"П","")))))</f>
      </c>
      <c r="T11" s="106">
        <f>IF('Данные из бланков'!H17="д","И",IF('Данные из бланков'!H17="в","В",IF('Данные из бланков'!H17="г","С",IF('Данные из бланков'!H17="ж","У",IF(OR('Данные из бланков'!H17="а",'Данные из бланков'!H17="б",'Данные из бланков'!H17="е",'Данные из бланков'!H17="з"),"П","")))))</f>
      </c>
      <c r="U11" s="106">
        <f>IF('Данные из бланков'!I17="д","И",IF('Данные из бланков'!I17="в","В",IF('Данные из бланков'!I17="г","С",IF('Данные из бланков'!I17="ж","У",IF(OR('Данные из бланков'!I17="а",'Данные из бланков'!I17="б",'Данные из бланков'!I17="е",'Данные из бланков'!I17="з"),"П","")))))</f>
      </c>
      <c r="V11" s="106">
        <f>IF('Данные из бланков'!J17="а","У",IF('Данные из бланков'!J17="з","С",IF(OR('Данные из бланков'!J17="е",'Данные из бланков'!J17="ж"),"В",IF(OR('Данные из бланков'!J17="б",'Данные из бланков'!J17="в",'Данные из бланков'!J17="г",'Данные из бланков'!J17="д"),"П",""))))</f>
      </c>
      <c r="W11" s="106">
        <f>IF('Данные из бланков'!K17="а","У",IF('Данные из бланков'!K17="з","С",IF(OR('Данные из бланков'!K17="е",'Данные из бланков'!K17="ж"),"В",IF(OR('Данные из бланков'!K17="б",'Данные из бланков'!K17="в",'Данные из бланков'!K17="г",'Данные из бланков'!K17="д"),"П",""))))</f>
      </c>
      <c r="X11" s="106">
        <f>IF('Данные из бланков'!L17="а","У",IF('Данные из бланков'!L17="з","С",IF(OR('Данные из бланков'!L17="е",'Данные из бланков'!L17="ж"),"В",IF(OR('Данные из бланков'!L17="б",'Данные из бланков'!L17="в",'Данные из бланков'!L17="г",'Данные из бланков'!L17="д"),"П",""))))</f>
      </c>
      <c r="Y11" s="106">
        <f>IF('Данные из бланков'!M17="а","У",IF('Данные из бланков'!M17="б","О",IF(OR('Данные из бланков'!M17="з",'Данные из бланков'!M17="и"),"В",IF(OR('Данные из бланков'!M17="в",'Данные из бланков'!M17="г",'Данные из бланков'!M17="д",'Данные из бланков'!M17="е"),"П",IF('Данные из бланков'!M17="ж","С","")))))</f>
      </c>
      <c r="Z11" s="106">
        <f>IF('Данные из бланков'!N17="а","У",IF('Данные из бланков'!N17="б","О",IF(OR('Данные из бланков'!N17="з",'Данные из бланков'!N17="и"),"В",IF(OR('Данные из бланков'!N17="в",'Данные из бланков'!N17="г",'Данные из бланков'!N17="д",'Данные из бланков'!N17="е"),"П",IF('Данные из бланков'!N17="ж","С","")))))</f>
      </c>
      <c r="AA11" s="106">
        <f>IF('Данные из бланков'!O17="а","У",IF('Данные из бланков'!O17="б","О",IF(OR('Данные из бланков'!O17="з",'Данные из бланков'!O17="и"),"В",IF(OR('Данные из бланков'!O17="в",'Данные из бланков'!O17="г",'Данные из бланков'!O17="д",'Данные из бланков'!O17="е"),"П",IF('Данные из бланков'!O17="ж","С","")))))</f>
      </c>
      <c r="AB11" s="24">
        <f>SUM('Первичные данные'!D11:O11)</f>
        <v>0</v>
      </c>
    </row>
    <row r="12" spans="1:28" ht="15.75">
      <c r="A12" s="107">
        <f>IF('Данные из бланков'!A18="","",'Данные из бланков'!A18)</f>
      </c>
      <c r="B12" s="108">
        <f>IF('Данные из бланков'!B18="","",'Данные из бланков'!B18)</f>
      </c>
      <c r="C12" s="109">
        <f>IF('Данные из бланков'!C18="","",'Данные из бланков'!C18)</f>
      </c>
      <c r="D12" s="105">
        <f>IF('Данные из бланков'!D18="а",2,IF('Данные из бланков'!D18="к",5,IF(OR('Данные из бланков'!D18="в",'Данные из бланков'!D18="г"),4,IF(OR('Данные из бланков'!D18="б",'Данные из бланков'!D18="д",'Данные из бланков'!D18="е",'Данные из бланков'!D18="ж"),3,IF(OR('Данные из бланков'!D18="з",'Данные из бланков'!D18="и"),0,"")))))</f>
      </c>
      <c r="E12" s="106">
        <f>IF('Данные из бланков'!E18="а",2,IF('Данные из бланков'!E18="к",5,IF(OR('Данные из бланков'!E18="в",'Данные из бланков'!E18="г"),4,IF(OR('Данные из бланков'!E18="б",'Данные из бланков'!E18="д",'Данные из бланков'!E18="е",'Данные из бланков'!E18="ж"),3,IF(OR('Данные из бланков'!E18="з",'Данные из бланков'!E18="и"),0,"")))))</f>
      </c>
      <c r="F12" s="106">
        <f>IF('Данные из бланков'!F18="а",2,IF('Данные из бланков'!F18="к",5,IF(OR('Данные из бланков'!F18="в",'Данные из бланков'!F18="г"),4,IF(OR('Данные из бланков'!F18="б",'Данные из бланков'!F18="д",'Данные из бланков'!F18="е",'Данные из бланков'!F18="ж"),3,IF(OR('Данные из бланков'!F18="з",'Данные из бланков'!F18="и"),0,"")))))</f>
      </c>
      <c r="G12" s="106">
        <f>IF('Данные из бланков'!G18="д",1,IF('Данные из бланков'!G18="в",0,IF(OR('Данные из бланков'!G18="г",'Данные из бланков'!G18="ж"),4,IF(OR('Данные из бланков'!G18="а",'Данные из бланков'!G18="б",'Данные из бланков'!G18="е",'Данные из бланков'!G18="з"),3,""))))</f>
      </c>
      <c r="H12" s="106">
        <f>IF('Данные из бланков'!H18="д",1,IF('Данные из бланков'!H18="в",0,IF(OR('Данные из бланков'!H18="г",'Данные из бланков'!H18="ж"),4,IF(OR('Данные из бланков'!H18="а",'Данные из бланков'!H18="б",'Данные из бланков'!H18="е",'Данные из бланков'!H18="з"),3,""))))</f>
      </c>
      <c r="I12" s="106">
        <f>IF('Данные из бланков'!I18="д",1,IF('Данные из бланков'!I18="в",0,IF(OR('Данные из бланков'!I18="г",'Данные из бланков'!I18="ж"),4,IF(OR('Данные из бланков'!I18="а",'Данные из бланков'!I18="б",'Данные из бланков'!I18="е",'Данные из бланков'!I18="з"),3,""))))</f>
      </c>
      <c r="J12" s="106">
        <f>IF('Данные из бланков'!J18="а",5,IF('Данные из бланков'!J18="з",4,IF(OR('Данные из бланков'!J18="е",'Данные из бланков'!J18="ж"),0,IF(OR('Данные из бланков'!J18="б",'Данные из бланков'!J18="в",'Данные из бланков'!J18="г",'Данные из бланков'!J18="д"),3,""))))</f>
      </c>
      <c r="K12" s="106">
        <f>IF('Данные из бланков'!K18="а",5,IF('Данные из бланков'!K18="з",4,IF(OR('Данные из бланков'!K18="е",'Данные из бланков'!K18="ж"),0,IF(OR('Данные из бланков'!K18="б",'Данные из бланков'!K18="в",'Данные из бланков'!K18="г",'Данные из бланков'!K18="д"),3,""))))</f>
      </c>
      <c r="L12" s="106">
        <f>IF('Данные из бланков'!L18="а",5,IF('Данные из бланков'!L18="з",4,IF(OR('Данные из бланков'!L18="е",'Данные из бланков'!L18="ж"),0,IF(OR('Данные из бланков'!L18="б",'Данные из бланков'!L18="в",'Данные из бланков'!L18="г",'Данные из бланков'!L18="д"),3,""))))</f>
      </c>
      <c r="M12" s="106">
        <f>IF('Данные из бланков'!M18="а",5,IF('Данные из бланков'!M18="б",2,IF(OR('Данные из бланков'!M18="з",'Данные из бланков'!M18="и"),0,IF(OR('Данные из бланков'!M18="в",'Данные из бланков'!M18="г",'Данные из бланков'!M18="д",'Данные из бланков'!M18="е"),3,IF('Данные из бланков'!M18="ж",4,"")))))</f>
      </c>
      <c r="N12" s="106">
        <f>IF('Данные из бланков'!N18="а",5,IF('Данные из бланков'!N18="б",2,IF(OR('Данные из бланков'!N18="з",'Данные из бланков'!N18="и"),0,IF(OR('Данные из бланков'!N18="в",'Данные из бланков'!N18="г",'Данные из бланков'!N18="д",'Данные из бланков'!N18="е"),3,IF('Данные из бланков'!N18="ж",4,"")))))</f>
      </c>
      <c r="O12" s="106">
        <f>IF('Данные из бланков'!O18="а",5,IF('Данные из бланков'!O18="б",2,IF(OR('Данные из бланков'!O18="з",'Данные из бланков'!O18="и"),0,IF(OR('Данные из бланков'!O18="в",'Данные из бланков'!O18="г",'Данные из бланков'!O18="д",'Данные из бланков'!O18="е"),3,IF('Данные из бланков'!O18="ж",4,"")))))</f>
      </c>
      <c r="P12" s="106">
        <f>IF('Данные из бланков'!D18="а","О",IF('Данные из бланков'!D18="к","У",IF(OR('Данные из бланков'!D18="в",'Данные из бланков'!D18="г"),"С",IF(OR('Данные из бланков'!D18="б",'Данные из бланков'!D18="д",'Данные из бланков'!D18="е",'Данные из бланков'!D18="ж"),"П",IF(OR('Данные из бланков'!D18="з",'Данные из бланков'!D18="и"),"В","")))))</f>
      </c>
      <c r="Q12" s="106">
        <f>IF('Данные из бланков'!E18="а","О",IF('Данные из бланков'!E18="к","У",IF(OR('Данные из бланков'!E18="в",'Данные из бланков'!E18="г"),"С",IF(OR('Данные из бланков'!E18="б",'Данные из бланков'!E18="д",'Данные из бланков'!E18="е",'Данные из бланков'!E18="ж"),"П",IF(OR('Данные из бланков'!E18="з",'Данные из бланков'!E18="и"),"В","")))))</f>
      </c>
      <c r="R12" s="106">
        <f>IF('Данные из бланков'!F18="а","О",IF('Данные из бланков'!F18="к","У",IF(OR('Данные из бланков'!F18="в",'Данные из бланков'!F18="г"),"С",IF(OR('Данные из бланков'!F18="б",'Данные из бланков'!F18="д",'Данные из бланков'!F18="е",'Данные из бланков'!F18="ж"),"П",IF(OR('Данные из бланков'!F18="з",'Данные из бланков'!F18="и"),"В","")))))</f>
      </c>
      <c r="S12" s="106">
        <f>IF('Данные из бланков'!G18="д","И",IF('Данные из бланков'!G18="в","В",IF('Данные из бланков'!G18="г","С",IF('Данные из бланков'!G18="ж","У",IF(OR('Данные из бланков'!G18="а",'Данные из бланков'!G18="б",'Данные из бланков'!G18="е",'Данные из бланков'!G18="з"),"П","")))))</f>
      </c>
      <c r="T12" s="106">
        <f>IF('Данные из бланков'!H18="д","И",IF('Данные из бланков'!H18="в","В",IF('Данные из бланков'!H18="г","С",IF('Данные из бланков'!H18="ж","У",IF(OR('Данные из бланков'!H18="а",'Данные из бланков'!H18="б",'Данные из бланков'!H18="е",'Данные из бланков'!H18="з"),"П","")))))</f>
      </c>
      <c r="U12" s="106">
        <f>IF('Данные из бланков'!I18="д","И",IF('Данные из бланков'!I18="в","В",IF('Данные из бланков'!I18="г","С",IF('Данные из бланков'!I18="ж","У",IF(OR('Данные из бланков'!I18="а",'Данные из бланков'!I18="б",'Данные из бланков'!I18="е",'Данные из бланков'!I18="з"),"П","")))))</f>
      </c>
      <c r="V12" s="106">
        <f>IF('Данные из бланков'!J18="а","У",IF('Данные из бланков'!J18="з","С",IF(OR('Данные из бланков'!J18="е",'Данные из бланков'!J18="ж"),"В",IF(OR('Данные из бланков'!J18="б",'Данные из бланков'!J18="в",'Данные из бланков'!J18="г",'Данные из бланков'!J18="д"),"П",""))))</f>
      </c>
      <c r="W12" s="106">
        <f>IF('Данные из бланков'!K18="а","У",IF('Данные из бланков'!K18="з","С",IF(OR('Данные из бланков'!K18="е",'Данные из бланков'!K18="ж"),"В",IF(OR('Данные из бланков'!K18="б",'Данные из бланков'!K18="в",'Данные из бланков'!K18="г",'Данные из бланков'!K18="д"),"П",""))))</f>
      </c>
      <c r="X12" s="106">
        <f>IF('Данные из бланков'!L18="а","У",IF('Данные из бланков'!L18="з","С",IF(OR('Данные из бланков'!L18="е",'Данные из бланков'!L18="ж"),"В",IF(OR('Данные из бланков'!L18="б",'Данные из бланков'!L18="в",'Данные из бланков'!L18="г",'Данные из бланков'!L18="д"),"П",""))))</f>
      </c>
      <c r="Y12" s="106">
        <f>IF('Данные из бланков'!M18="а","У",IF('Данные из бланков'!M18="б","О",IF(OR('Данные из бланков'!M18="з",'Данные из бланков'!M18="и"),"В",IF(OR('Данные из бланков'!M18="в",'Данные из бланков'!M18="г",'Данные из бланков'!M18="д",'Данные из бланков'!M18="е"),"П",IF('Данные из бланков'!M18="ж","С","")))))</f>
      </c>
      <c r="Z12" s="106">
        <f>IF('Данные из бланков'!N18="а","У",IF('Данные из бланков'!N18="б","О",IF(OR('Данные из бланков'!N18="з",'Данные из бланков'!N18="и"),"В",IF(OR('Данные из бланков'!N18="в",'Данные из бланков'!N18="г",'Данные из бланков'!N18="д",'Данные из бланков'!N18="е"),"П",IF('Данные из бланков'!N18="ж","С","")))))</f>
      </c>
      <c r="AA12" s="106">
        <f>IF('Данные из бланков'!O18="а","У",IF('Данные из бланков'!O18="б","О",IF(OR('Данные из бланков'!O18="з",'Данные из бланков'!O18="и"),"В",IF(OR('Данные из бланков'!O18="в",'Данные из бланков'!O18="г",'Данные из бланков'!O18="д",'Данные из бланков'!O18="е"),"П",IF('Данные из бланков'!O18="ж","С","")))))</f>
      </c>
      <c r="AB12" s="24">
        <f>SUM('Первичные данные'!D12:O12)</f>
        <v>0</v>
      </c>
    </row>
    <row r="13" spans="1:28" ht="15.75">
      <c r="A13" s="107">
        <f>IF('Данные из бланков'!A19="","",'Данные из бланков'!A19)</f>
      </c>
      <c r="B13" s="108">
        <f>IF('Данные из бланков'!B19="","",'Данные из бланков'!B19)</f>
      </c>
      <c r="C13" s="109">
        <f>IF('Данные из бланков'!C19="","",'Данные из бланков'!C19)</f>
      </c>
      <c r="D13" s="105">
        <f>IF('Данные из бланков'!D19="а",2,IF('Данные из бланков'!D19="к",5,IF(OR('Данные из бланков'!D19="в",'Данные из бланков'!D19="г"),4,IF(OR('Данные из бланков'!D19="б",'Данные из бланков'!D19="д",'Данные из бланков'!D19="е",'Данные из бланков'!D19="ж"),3,IF(OR('Данные из бланков'!D19="з",'Данные из бланков'!D19="и"),0,"")))))</f>
      </c>
      <c r="E13" s="106">
        <f>IF('Данные из бланков'!E19="а",2,IF('Данные из бланков'!E19="к",5,IF(OR('Данные из бланков'!E19="в",'Данные из бланков'!E19="г"),4,IF(OR('Данные из бланков'!E19="б",'Данные из бланков'!E19="д",'Данные из бланков'!E19="е",'Данные из бланков'!E19="ж"),3,IF(OR('Данные из бланков'!E19="з",'Данные из бланков'!E19="и"),0,"")))))</f>
      </c>
      <c r="F13" s="106">
        <f>IF('Данные из бланков'!F19="а",2,IF('Данные из бланков'!F19="к",5,IF(OR('Данные из бланков'!F19="в",'Данные из бланков'!F19="г"),4,IF(OR('Данные из бланков'!F19="б",'Данные из бланков'!F19="д",'Данные из бланков'!F19="е",'Данные из бланков'!F19="ж"),3,IF(OR('Данные из бланков'!F19="з",'Данные из бланков'!F19="и"),0,"")))))</f>
      </c>
      <c r="G13" s="106">
        <f>IF('Данные из бланков'!G19="д",1,IF('Данные из бланков'!G19="в",0,IF(OR('Данные из бланков'!G19="г",'Данные из бланков'!G19="ж"),4,IF(OR('Данные из бланков'!G19="а",'Данные из бланков'!G19="б",'Данные из бланков'!G19="е",'Данные из бланков'!G19="з"),3,""))))</f>
      </c>
      <c r="H13" s="106">
        <f>IF('Данные из бланков'!H19="д",1,IF('Данные из бланков'!H19="в",0,IF(OR('Данные из бланков'!H19="г",'Данные из бланков'!H19="ж"),4,IF(OR('Данные из бланков'!H19="а",'Данные из бланков'!H19="б",'Данные из бланков'!H19="е",'Данные из бланков'!H19="з"),3,""))))</f>
      </c>
      <c r="I13" s="106">
        <f>IF('Данные из бланков'!I19="д",1,IF('Данные из бланков'!I19="в",0,IF(OR('Данные из бланков'!I19="г",'Данные из бланков'!I19="ж"),4,IF(OR('Данные из бланков'!I19="а",'Данные из бланков'!I19="б",'Данные из бланков'!I19="е",'Данные из бланков'!I19="з"),3,""))))</f>
      </c>
      <c r="J13" s="106">
        <f>IF('Данные из бланков'!J19="а",5,IF('Данные из бланков'!J19="з",4,IF(OR('Данные из бланков'!J19="е",'Данные из бланков'!J19="ж"),0,IF(OR('Данные из бланков'!J19="б",'Данные из бланков'!J19="в",'Данные из бланков'!J19="г",'Данные из бланков'!J19="д"),3,""))))</f>
      </c>
      <c r="K13" s="106">
        <f>IF('Данные из бланков'!K19="а",5,IF('Данные из бланков'!K19="з",4,IF(OR('Данные из бланков'!K19="е",'Данные из бланков'!K19="ж"),0,IF(OR('Данные из бланков'!K19="б",'Данные из бланков'!K19="в",'Данные из бланков'!K19="г",'Данные из бланков'!K19="д"),3,""))))</f>
      </c>
      <c r="L13" s="106">
        <f>IF('Данные из бланков'!L19="а",5,IF('Данные из бланков'!L19="з",4,IF(OR('Данные из бланков'!L19="е",'Данные из бланков'!L19="ж"),0,IF(OR('Данные из бланков'!L19="б",'Данные из бланков'!L19="в",'Данные из бланков'!L19="г",'Данные из бланков'!L19="д"),3,""))))</f>
      </c>
      <c r="M13" s="106">
        <f>IF('Данные из бланков'!M19="а",5,IF('Данные из бланков'!M19="б",2,IF(OR('Данные из бланков'!M19="з",'Данные из бланков'!M19="и"),0,IF(OR('Данные из бланков'!M19="в",'Данные из бланков'!M19="г",'Данные из бланков'!M19="д",'Данные из бланков'!M19="е"),3,IF('Данные из бланков'!M19="ж",4,"")))))</f>
      </c>
      <c r="N13" s="106">
        <f>IF('Данные из бланков'!N19="а",5,IF('Данные из бланков'!N19="б",2,IF(OR('Данные из бланков'!N19="з",'Данные из бланков'!N19="и"),0,IF(OR('Данные из бланков'!N19="в",'Данные из бланков'!N19="г",'Данные из бланков'!N19="д",'Данные из бланков'!N19="е"),3,IF('Данные из бланков'!N19="ж",4,"")))))</f>
      </c>
      <c r="O13" s="106">
        <f>IF('Данные из бланков'!O19="а",5,IF('Данные из бланков'!O19="б",2,IF(OR('Данные из бланков'!O19="з",'Данные из бланков'!O19="и"),0,IF(OR('Данные из бланков'!O19="в",'Данные из бланков'!O19="г",'Данные из бланков'!O19="д",'Данные из бланков'!O19="е"),3,IF('Данные из бланков'!O19="ж",4,"")))))</f>
      </c>
      <c r="P13" s="106">
        <f>IF('Данные из бланков'!D19="а","О",IF('Данные из бланков'!D19="к","У",IF(OR('Данные из бланков'!D19="в",'Данные из бланков'!D19="г"),"С",IF(OR('Данные из бланков'!D19="б",'Данные из бланков'!D19="д",'Данные из бланков'!D19="е",'Данные из бланков'!D19="ж"),"П",IF(OR('Данные из бланков'!D19="з",'Данные из бланков'!D19="и"),"В","")))))</f>
      </c>
      <c r="Q13" s="106">
        <f>IF('Данные из бланков'!E19="а","О",IF('Данные из бланков'!E19="к","У",IF(OR('Данные из бланков'!E19="в",'Данные из бланков'!E19="г"),"С",IF(OR('Данные из бланков'!E19="б",'Данные из бланков'!E19="д",'Данные из бланков'!E19="е",'Данные из бланков'!E19="ж"),"П",IF(OR('Данные из бланков'!E19="з",'Данные из бланков'!E19="и"),"В","")))))</f>
      </c>
      <c r="R13" s="106">
        <f>IF('Данные из бланков'!F19="а","О",IF('Данные из бланков'!F19="к","У",IF(OR('Данные из бланков'!F19="в",'Данные из бланков'!F19="г"),"С",IF(OR('Данные из бланков'!F19="б",'Данные из бланков'!F19="д",'Данные из бланков'!F19="е",'Данные из бланков'!F19="ж"),"П",IF(OR('Данные из бланков'!F19="з",'Данные из бланков'!F19="и"),"В","")))))</f>
      </c>
      <c r="S13" s="106">
        <f>IF('Данные из бланков'!G19="д","И",IF('Данные из бланков'!G19="в","В",IF('Данные из бланков'!G19="г","С",IF('Данные из бланков'!G19="ж","У",IF(OR('Данные из бланков'!G19="а",'Данные из бланков'!G19="б",'Данные из бланков'!G19="е",'Данные из бланков'!G19="з"),"П","")))))</f>
      </c>
      <c r="T13" s="106">
        <f>IF('Данные из бланков'!H19="д","И",IF('Данные из бланков'!H19="в","В",IF('Данные из бланков'!H19="г","С",IF('Данные из бланков'!H19="ж","У",IF(OR('Данные из бланков'!H19="а",'Данные из бланков'!H19="б",'Данные из бланков'!H19="е",'Данные из бланков'!H19="з"),"П","")))))</f>
      </c>
      <c r="U13" s="106">
        <f>IF('Данные из бланков'!I19="д","И",IF('Данные из бланков'!I19="в","В",IF('Данные из бланков'!I19="г","С",IF('Данные из бланков'!I19="ж","У",IF(OR('Данные из бланков'!I19="а",'Данные из бланков'!I19="б",'Данные из бланков'!I19="е",'Данные из бланков'!I19="з"),"П","")))))</f>
      </c>
      <c r="V13" s="106">
        <f>IF('Данные из бланков'!J19="а","У",IF('Данные из бланков'!J19="з","С",IF(OR('Данные из бланков'!J19="е",'Данные из бланков'!J19="ж"),"В",IF(OR('Данные из бланков'!J19="б",'Данные из бланков'!J19="в",'Данные из бланков'!J19="г",'Данные из бланков'!J19="д"),"П",""))))</f>
      </c>
      <c r="W13" s="106">
        <f>IF('Данные из бланков'!K19="а","У",IF('Данные из бланков'!K19="з","С",IF(OR('Данные из бланков'!K19="е",'Данные из бланков'!K19="ж"),"В",IF(OR('Данные из бланков'!K19="б",'Данные из бланков'!K19="в",'Данные из бланков'!K19="г",'Данные из бланков'!K19="д"),"П",""))))</f>
      </c>
      <c r="X13" s="106">
        <f>IF('Данные из бланков'!L19="а","У",IF('Данные из бланков'!L19="з","С",IF(OR('Данные из бланков'!L19="е",'Данные из бланков'!L19="ж"),"В",IF(OR('Данные из бланков'!L19="б",'Данные из бланков'!L19="в",'Данные из бланков'!L19="г",'Данные из бланков'!L19="д"),"П",""))))</f>
      </c>
      <c r="Y13" s="106">
        <f>IF('Данные из бланков'!M19="а","У",IF('Данные из бланков'!M19="б","О",IF(OR('Данные из бланков'!M19="з",'Данные из бланков'!M19="и"),"В",IF(OR('Данные из бланков'!M19="в",'Данные из бланков'!M19="г",'Данные из бланков'!M19="д",'Данные из бланков'!M19="е"),"П",IF('Данные из бланков'!M19="ж","С","")))))</f>
      </c>
      <c r="Z13" s="106">
        <f>IF('Данные из бланков'!N19="а","У",IF('Данные из бланков'!N19="б","О",IF(OR('Данные из бланков'!N19="з",'Данные из бланков'!N19="и"),"В",IF(OR('Данные из бланков'!N19="в",'Данные из бланков'!N19="г",'Данные из бланков'!N19="д",'Данные из бланков'!N19="е"),"П",IF('Данные из бланков'!N19="ж","С","")))))</f>
      </c>
      <c r="AA13" s="106">
        <f>IF('Данные из бланков'!O19="а","У",IF('Данные из бланков'!O19="б","О",IF(OR('Данные из бланков'!O19="з",'Данные из бланков'!O19="и"),"В",IF(OR('Данные из бланков'!O19="в",'Данные из бланков'!O19="г",'Данные из бланков'!O19="д",'Данные из бланков'!O19="е"),"П",IF('Данные из бланков'!O19="ж","С","")))))</f>
      </c>
      <c r="AB13" s="24">
        <f>SUM('Первичные данные'!D13:O13)</f>
        <v>0</v>
      </c>
    </row>
    <row r="14" spans="1:28" ht="15.75">
      <c r="A14" s="107">
        <f>IF('Данные из бланков'!A20="","",'Данные из бланков'!A20)</f>
      </c>
      <c r="B14" s="108">
        <f>IF('Данные из бланков'!B20="","",'Данные из бланков'!B20)</f>
      </c>
      <c r="C14" s="109">
        <f>IF('Данные из бланков'!C20="","",'Данные из бланков'!C20)</f>
      </c>
      <c r="D14" s="105">
        <f>IF('Данные из бланков'!D20="а",2,IF('Данные из бланков'!D20="к",5,IF(OR('Данные из бланков'!D20="в",'Данные из бланков'!D20="г"),4,IF(OR('Данные из бланков'!D20="б",'Данные из бланков'!D20="д",'Данные из бланков'!D20="е",'Данные из бланков'!D20="ж"),3,IF(OR('Данные из бланков'!D20="з",'Данные из бланков'!D20="и"),0,"")))))</f>
      </c>
      <c r="E14" s="106">
        <f>IF('Данные из бланков'!E20="а",2,IF('Данные из бланков'!E20="к",5,IF(OR('Данные из бланков'!E20="в",'Данные из бланков'!E20="г"),4,IF(OR('Данные из бланков'!E20="б",'Данные из бланков'!E20="д",'Данные из бланков'!E20="е",'Данные из бланков'!E20="ж"),3,IF(OR('Данные из бланков'!E20="з",'Данные из бланков'!E20="и"),0,"")))))</f>
      </c>
      <c r="F14" s="106">
        <f>IF('Данные из бланков'!F20="а",2,IF('Данные из бланков'!F20="к",5,IF(OR('Данные из бланков'!F20="в",'Данные из бланков'!F20="г"),4,IF(OR('Данные из бланков'!F20="б",'Данные из бланков'!F20="д",'Данные из бланков'!F20="е",'Данные из бланков'!F20="ж"),3,IF(OR('Данные из бланков'!F20="з",'Данные из бланков'!F20="и"),0,"")))))</f>
      </c>
      <c r="G14" s="106">
        <f>IF('Данные из бланков'!G20="д",1,IF('Данные из бланков'!G20="в",0,IF(OR('Данные из бланков'!G20="г",'Данные из бланков'!G20="ж"),4,IF(OR('Данные из бланков'!G20="а",'Данные из бланков'!G20="б",'Данные из бланков'!G20="е",'Данные из бланков'!G20="з"),3,""))))</f>
      </c>
      <c r="H14" s="106">
        <f>IF('Данные из бланков'!H20="д",1,IF('Данные из бланков'!H20="в",0,IF(OR('Данные из бланков'!H20="г",'Данные из бланков'!H20="ж"),4,IF(OR('Данные из бланков'!H20="а",'Данные из бланков'!H20="б",'Данные из бланков'!H20="е",'Данные из бланков'!H20="з"),3,""))))</f>
      </c>
      <c r="I14" s="106">
        <f>IF('Данные из бланков'!I20="д",1,IF('Данные из бланков'!I20="в",0,IF(OR('Данные из бланков'!I20="г",'Данные из бланков'!I20="ж"),4,IF(OR('Данные из бланков'!I20="а",'Данные из бланков'!I20="б",'Данные из бланков'!I20="е",'Данные из бланков'!I20="з"),3,""))))</f>
      </c>
      <c r="J14" s="106">
        <f>IF('Данные из бланков'!J20="а",5,IF('Данные из бланков'!J20="з",4,IF(OR('Данные из бланков'!J20="е",'Данные из бланков'!J20="ж"),0,IF(OR('Данные из бланков'!J20="б",'Данные из бланков'!J20="в",'Данные из бланков'!J20="г",'Данные из бланков'!J20="д"),3,""))))</f>
      </c>
      <c r="K14" s="106">
        <f>IF('Данные из бланков'!K20="а",5,IF('Данные из бланков'!K20="з",4,IF(OR('Данные из бланков'!K20="е",'Данные из бланков'!K20="ж"),0,IF(OR('Данные из бланков'!K20="б",'Данные из бланков'!K20="в",'Данные из бланков'!K20="г",'Данные из бланков'!K20="д"),3,""))))</f>
      </c>
      <c r="L14" s="106">
        <f>IF('Данные из бланков'!L20="а",5,IF('Данные из бланков'!L20="з",4,IF(OR('Данные из бланков'!L20="е",'Данные из бланков'!L20="ж"),0,IF(OR('Данные из бланков'!L20="б",'Данные из бланков'!L20="в",'Данные из бланков'!L20="г",'Данные из бланков'!L20="д"),3,""))))</f>
      </c>
      <c r="M14" s="106">
        <f>IF('Данные из бланков'!M20="а",5,IF('Данные из бланков'!M20="б",2,IF(OR('Данные из бланков'!M20="з",'Данные из бланков'!M20="и"),0,IF(OR('Данные из бланков'!M20="в",'Данные из бланков'!M20="г",'Данные из бланков'!M20="д",'Данные из бланков'!M20="е"),3,IF('Данные из бланков'!M20="ж",4,"")))))</f>
      </c>
      <c r="N14" s="106">
        <f>IF('Данные из бланков'!N20="а",5,IF('Данные из бланков'!N20="б",2,IF(OR('Данные из бланков'!N20="з",'Данные из бланков'!N20="и"),0,IF(OR('Данные из бланков'!N20="в",'Данные из бланков'!N20="г",'Данные из бланков'!N20="д",'Данные из бланков'!N20="е"),3,IF('Данные из бланков'!N20="ж",4,"")))))</f>
      </c>
      <c r="O14" s="106">
        <f>IF('Данные из бланков'!O20="а",5,IF('Данные из бланков'!O20="б",2,IF(OR('Данные из бланков'!O20="з",'Данные из бланков'!O20="и"),0,IF(OR('Данные из бланков'!O20="в",'Данные из бланков'!O20="г",'Данные из бланков'!O20="д",'Данные из бланков'!O20="е"),3,IF('Данные из бланков'!O20="ж",4,"")))))</f>
      </c>
      <c r="P14" s="106">
        <f>IF('Данные из бланков'!D20="а","О",IF('Данные из бланков'!D20="к","У",IF(OR('Данные из бланков'!D20="в",'Данные из бланков'!D20="г"),"С",IF(OR('Данные из бланков'!D20="б",'Данные из бланков'!D20="д",'Данные из бланков'!D20="е",'Данные из бланков'!D20="ж"),"П",IF(OR('Данные из бланков'!D20="з",'Данные из бланков'!D20="и"),"В","")))))</f>
      </c>
      <c r="Q14" s="106">
        <f>IF('Данные из бланков'!E20="а","О",IF('Данные из бланков'!E20="к","У",IF(OR('Данные из бланков'!E20="в",'Данные из бланков'!E20="г"),"С",IF(OR('Данные из бланков'!E20="б",'Данные из бланков'!E20="д",'Данные из бланков'!E20="е",'Данные из бланков'!E20="ж"),"П",IF(OR('Данные из бланков'!E20="з",'Данные из бланков'!E20="и"),"В","")))))</f>
      </c>
      <c r="R14" s="106">
        <f>IF('Данные из бланков'!F20="а","О",IF('Данные из бланков'!F20="к","У",IF(OR('Данные из бланков'!F20="в",'Данные из бланков'!F20="г"),"С",IF(OR('Данные из бланков'!F20="б",'Данные из бланков'!F20="д",'Данные из бланков'!F20="е",'Данные из бланков'!F20="ж"),"П",IF(OR('Данные из бланков'!F20="з",'Данные из бланков'!F20="и"),"В","")))))</f>
      </c>
      <c r="S14" s="106">
        <f>IF('Данные из бланков'!G20="д","И",IF('Данные из бланков'!G20="в","В",IF('Данные из бланков'!G20="г","С",IF('Данные из бланков'!G20="ж","У",IF(OR('Данные из бланков'!G20="а",'Данные из бланков'!G20="б",'Данные из бланков'!G20="е",'Данные из бланков'!G20="з"),"П","")))))</f>
      </c>
      <c r="T14" s="106">
        <f>IF('Данные из бланков'!H20="д","И",IF('Данные из бланков'!H20="в","В",IF('Данные из бланков'!H20="г","С",IF('Данные из бланков'!H20="ж","У",IF(OR('Данные из бланков'!H20="а",'Данные из бланков'!H20="б",'Данные из бланков'!H20="е",'Данные из бланков'!H20="з"),"П","")))))</f>
      </c>
      <c r="U14" s="106">
        <f>IF('Данные из бланков'!I20="д","И",IF('Данные из бланков'!I20="в","В",IF('Данные из бланков'!I20="г","С",IF('Данные из бланков'!I20="ж","У",IF(OR('Данные из бланков'!I20="а",'Данные из бланков'!I20="б",'Данные из бланков'!I20="е",'Данные из бланков'!I20="з"),"П","")))))</f>
      </c>
      <c r="V14" s="106">
        <f>IF('Данные из бланков'!J20="а","У",IF('Данные из бланков'!J20="з","С",IF(OR('Данные из бланков'!J20="е",'Данные из бланков'!J20="ж"),"В",IF(OR('Данные из бланков'!J20="б",'Данные из бланков'!J20="в",'Данные из бланков'!J20="г",'Данные из бланков'!J20="д"),"П",""))))</f>
      </c>
      <c r="W14" s="106">
        <f>IF('Данные из бланков'!K20="а","У",IF('Данные из бланков'!K20="з","С",IF(OR('Данные из бланков'!K20="е",'Данные из бланков'!K20="ж"),"В",IF(OR('Данные из бланков'!K20="б",'Данные из бланков'!K20="в",'Данные из бланков'!K20="г",'Данные из бланков'!K20="д"),"П",""))))</f>
      </c>
      <c r="X14" s="106">
        <f>IF('Данные из бланков'!L20="а","У",IF('Данные из бланков'!L20="з","С",IF(OR('Данные из бланков'!L20="е",'Данные из бланков'!L20="ж"),"В",IF(OR('Данные из бланков'!L20="б",'Данные из бланков'!L20="в",'Данные из бланков'!L20="г",'Данные из бланков'!L20="д"),"П",""))))</f>
      </c>
      <c r="Y14" s="106">
        <f>IF('Данные из бланков'!M20="а","У",IF('Данные из бланков'!M20="б","О",IF(OR('Данные из бланков'!M20="з",'Данные из бланков'!M20="и"),"В",IF(OR('Данные из бланков'!M20="в",'Данные из бланков'!M20="г",'Данные из бланков'!M20="д",'Данные из бланков'!M20="е"),"П",IF('Данные из бланков'!M20="ж","С","")))))</f>
      </c>
      <c r="Z14" s="106">
        <f>IF('Данные из бланков'!N20="а","У",IF('Данные из бланков'!N20="б","О",IF(OR('Данные из бланков'!N20="з",'Данные из бланков'!N20="и"),"В",IF(OR('Данные из бланков'!N20="в",'Данные из бланков'!N20="г",'Данные из бланков'!N20="д",'Данные из бланков'!N20="е"),"П",IF('Данные из бланков'!N20="ж","С","")))))</f>
      </c>
      <c r="AA14" s="106">
        <f>IF('Данные из бланков'!O20="а","У",IF('Данные из бланков'!O20="б","О",IF(OR('Данные из бланков'!O20="з",'Данные из бланков'!O20="и"),"В",IF(OR('Данные из бланков'!O20="в",'Данные из бланков'!O20="г",'Данные из бланков'!O20="д",'Данные из бланков'!O20="е"),"П",IF('Данные из бланков'!O20="ж","С","")))))</f>
      </c>
      <c r="AB14" s="24">
        <f>SUM('Первичные данные'!D14:O14)</f>
        <v>0</v>
      </c>
    </row>
    <row r="15" spans="1:28" ht="15.75">
      <c r="A15" s="107">
        <f>IF('Данные из бланков'!A21="","",'Данные из бланков'!A21)</f>
      </c>
      <c r="B15" s="108">
        <f>IF('Данные из бланков'!B21="","",'Данные из бланков'!B21)</f>
      </c>
      <c r="C15" s="109">
        <f>IF('Данные из бланков'!C21="","",'Данные из бланков'!C21)</f>
      </c>
      <c r="D15" s="105">
        <f>IF('Данные из бланков'!D21="а",2,IF('Данные из бланков'!D21="к",5,IF(OR('Данные из бланков'!D21="в",'Данные из бланков'!D21="г"),4,IF(OR('Данные из бланков'!D21="б",'Данные из бланков'!D21="д",'Данные из бланков'!D21="е",'Данные из бланков'!D21="ж"),3,IF(OR('Данные из бланков'!D21="з",'Данные из бланков'!D21="и"),0,"")))))</f>
      </c>
      <c r="E15" s="106">
        <f>IF('Данные из бланков'!E21="а",2,IF('Данные из бланков'!E21="к",5,IF(OR('Данные из бланков'!E21="в",'Данные из бланков'!E21="г"),4,IF(OR('Данные из бланков'!E21="б",'Данные из бланков'!E21="д",'Данные из бланков'!E21="е",'Данные из бланков'!E21="ж"),3,IF(OR('Данные из бланков'!E21="з",'Данные из бланков'!E21="и"),0,"")))))</f>
      </c>
      <c r="F15" s="106">
        <f>IF('Данные из бланков'!F21="а",2,IF('Данные из бланков'!F21="к",5,IF(OR('Данные из бланков'!F21="в",'Данные из бланков'!F21="г"),4,IF(OR('Данные из бланков'!F21="б",'Данные из бланков'!F21="д",'Данные из бланков'!F21="е",'Данные из бланков'!F21="ж"),3,IF(OR('Данные из бланков'!F21="з",'Данные из бланков'!F21="и"),0,"")))))</f>
      </c>
      <c r="G15" s="106">
        <f>IF('Данные из бланков'!G21="д",1,IF('Данные из бланков'!G21="в",0,IF(OR('Данные из бланков'!G21="г",'Данные из бланков'!G21="ж"),4,IF(OR('Данные из бланков'!G21="а",'Данные из бланков'!G21="б",'Данные из бланков'!G21="е",'Данные из бланков'!G21="з"),3,""))))</f>
      </c>
      <c r="H15" s="106">
        <f>IF('Данные из бланков'!H21="д",1,IF('Данные из бланков'!H21="в",0,IF(OR('Данные из бланков'!H21="г",'Данные из бланков'!H21="ж"),4,IF(OR('Данные из бланков'!H21="а",'Данные из бланков'!H21="б",'Данные из бланков'!H21="е",'Данные из бланков'!H21="з"),3,""))))</f>
      </c>
      <c r="I15" s="106">
        <f>IF('Данные из бланков'!I21="д",1,IF('Данные из бланков'!I21="в",0,IF(OR('Данные из бланков'!I21="г",'Данные из бланков'!I21="ж"),4,IF(OR('Данные из бланков'!I21="а",'Данные из бланков'!I21="б",'Данные из бланков'!I21="е",'Данные из бланков'!I21="з"),3,""))))</f>
      </c>
      <c r="J15" s="106">
        <f>IF('Данные из бланков'!J21="а",5,IF('Данные из бланков'!J21="з",4,IF(OR('Данные из бланков'!J21="е",'Данные из бланков'!J21="ж"),0,IF(OR('Данные из бланков'!J21="б",'Данные из бланков'!J21="в",'Данные из бланков'!J21="г",'Данные из бланков'!J21="д"),3,""))))</f>
      </c>
      <c r="K15" s="106">
        <f>IF('Данные из бланков'!K21="а",5,IF('Данные из бланков'!K21="з",4,IF(OR('Данные из бланков'!K21="е",'Данные из бланков'!K21="ж"),0,IF(OR('Данные из бланков'!K21="б",'Данные из бланков'!K21="в",'Данные из бланков'!K21="г",'Данные из бланков'!K21="д"),3,""))))</f>
      </c>
      <c r="L15" s="106">
        <f>IF('Данные из бланков'!L21="а",5,IF('Данные из бланков'!L21="з",4,IF(OR('Данные из бланков'!L21="е",'Данные из бланков'!L21="ж"),0,IF(OR('Данные из бланков'!L21="б",'Данные из бланков'!L21="в",'Данные из бланков'!L21="г",'Данные из бланков'!L21="д"),3,""))))</f>
      </c>
      <c r="M15" s="106">
        <f>IF('Данные из бланков'!M21="а",5,IF('Данные из бланков'!M21="б",2,IF(OR('Данные из бланков'!M21="з",'Данные из бланков'!M21="и"),0,IF(OR('Данные из бланков'!M21="в",'Данные из бланков'!M21="г",'Данные из бланков'!M21="д",'Данные из бланков'!M21="е"),3,IF('Данные из бланков'!M21="ж",4,"")))))</f>
      </c>
      <c r="N15" s="106">
        <f>IF('Данные из бланков'!N21="а",5,IF('Данные из бланков'!N21="б",2,IF(OR('Данные из бланков'!N21="з",'Данные из бланков'!N21="и"),0,IF(OR('Данные из бланков'!N21="в",'Данные из бланков'!N21="г",'Данные из бланков'!N21="д",'Данные из бланков'!N21="е"),3,IF('Данные из бланков'!N21="ж",4,"")))))</f>
      </c>
      <c r="O15" s="106">
        <f>IF('Данные из бланков'!O21="а",5,IF('Данные из бланков'!O21="б",2,IF(OR('Данные из бланков'!O21="з",'Данные из бланков'!O21="и"),0,IF(OR('Данные из бланков'!O21="в",'Данные из бланков'!O21="г",'Данные из бланков'!O21="д",'Данные из бланков'!O21="е"),3,IF('Данные из бланков'!O21="ж",4,"")))))</f>
      </c>
      <c r="P15" s="106">
        <f>IF('Данные из бланков'!D21="а","О",IF('Данные из бланков'!D21="к","У",IF(OR('Данные из бланков'!D21="в",'Данные из бланков'!D21="г"),"С",IF(OR('Данные из бланков'!D21="б",'Данные из бланков'!D21="д",'Данные из бланков'!D21="е",'Данные из бланков'!D21="ж"),"П",IF(OR('Данные из бланков'!D21="з",'Данные из бланков'!D21="и"),"В","")))))</f>
      </c>
      <c r="Q15" s="106">
        <f>IF('Данные из бланков'!E21="а","О",IF('Данные из бланков'!E21="к","У",IF(OR('Данные из бланков'!E21="в",'Данные из бланков'!E21="г"),"С",IF(OR('Данные из бланков'!E21="б",'Данные из бланков'!E21="д",'Данные из бланков'!E21="е",'Данные из бланков'!E21="ж"),"П",IF(OR('Данные из бланков'!E21="з",'Данные из бланков'!E21="и"),"В","")))))</f>
      </c>
      <c r="R15" s="106">
        <f>IF('Данные из бланков'!F21="а","О",IF('Данные из бланков'!F21="к","У",IF(OR('Данные из бланков'!F21="в",'Данные из бланков'!F21="г"),"С",IF(OR('Данные из бланков'!F21="б",'Данные из бланков'!F21="д",'Данные из бланков'!F21="е",'Данные из бланков'!F21="ж"),"П",IF(OR('Данные из бланков'!F21="з",'Данные из бланков'!F21="и"),"В","")))))</f>
      </c>
      <c r="S15" s="106">
        <f>IF('Данные из бланков'!G21="д","И",IF('Данные из бланков'!G21="в","В",IF('Данные из бланков'!G21="г","С",IF('Данные из бланков'!G21="ж","У",IF(OR('Данные из бланков'!G21="а",'Данные из бланков'!G21="б",'Данные из бланков'!G21="е",'Данные из бланков'!G21="з"),"П","")))))</f>
      </c>
      <c r="T15" s="106">
        <f>IF('Данные из бланков'!H21="д","И",IF('Данные из бланков'!H21="в","В",IF('Данные из бланков'!H21="г","С",IF('Данные из бланков'!H21="ж","У",IF(OR('Данные из бланков'!H21="а",'Данные из бланков'!H21="б",'Данные из бланков'!H21="е",'Данные из бланков'!H21="з"),"П","")))))</f>
      </c>
      <c r="U15" s="106">
        <f>IF('Данные из бланков'!I21="д","И",IF('Данные из бланков'!I21="в","В",IF('Данные из бланков'!I21="г","С",IF('Данные из бланков'!I21="ж","У",IF(OR('Данные из бланков'!I21="а",'Данные из бланков'!I21="б",'Данные из бланков'!I21="е",'Данные из бланков'!I21="з"),"П","")))))</f>
      </c>
      <c r="V15" s="106">
        <f>IF('Данные из бланков'!J21="а","У",IF('Данные из бланков'!J21="з","С",IF(OR('Данные из бланков'!J21="е",'Данные из бланков'!J21="ж"),"В",IF(OR('Данные из бланков'!J21="б",'Данные из бланков'!J21="в",'Данные из бланков'!J21="г",'Данные из бланков'!J21="д"),"П",""))))</f>
      </c>
      <c r="W15" s="106">
        <f>IF('Данные из бланков'!K21="а","У",IF('Данные из бланков'!K21="з","С",IF(OR('Данные из бланков'!K21="е",'Данные из бланков'!K21="ж"),"В",IF(OR('Данные из бланков'!K21="б",'Данные из бланков'!K21="в",'Данные из бланков'!K21="г",'Данные из бланков'!K21="д"),"П",""))))</f>
      </c>
      <c r="X15" s="106">
        <f>IF('Данные из бланков'!L21="а","У",IF('Данные из бланков'!L21="з","С",IF(OR('Данные из бланков'!L21="е",'Данные из бланков'!L21="ж"),"В",IF(OR('Данные из бланков'!L21="б",'Данные из бланков'!L21="в",'Данные из бланков'!L21="г",'Данные из бланков'!L21="д"),"П",""))))</f>
      </c>
      <c r="Y15" s="106">
        <f>IF('Данные из бланков'!M21="а","У",IF('Данные из бланков'!M21="б","О",IF(OR('Данные из бланков'!M21="з",'Данные из бланков'!M21="и"),"В",IF(OR('Данные из бланков'!M21="в",'Данные из бланков'!M21="г",'Данные из бланков'!M21="д",'Данные из бланков'!M21="е"),"П",IF('Данные из бланков'!M21="ж","С","")))))</f>
      </c>
      <c r="Z15" s="106">
        <f>IF('Данные из бланков'!N21="а","У",IF('Данные из бланков'!N21="б","О",IF(OR('Данные из бланков'!N21="з",'Данные из бланков'!N21="и"),"В",IF(OR('Данные из бланков'!N21="в",'Данные из бланков'!N21="г",'Данные из бланков'!N21="д",'Данные из бланков'!N21="е"),"П",IF('Данные из бланков'!N21="ж","С","")))))</f>
      </c>
      <c r="AA15" s="106">
        <f>IF('Данные из бланков'!O21="а","У",IF('Данные из бланков'!O21="б","О",IF(OR('Данные из бланков'!O21="з",'Данные из бланков'!O21="и"),"В",IF(OR('Данные из бланков'!O21="в",'Данные из бланков'!O21="г",'Данные из бланков'!O21="д",'Данные из бланков'!O21="е"),"П",IF('Данные из бланков'!O21="ж","С","")))))</f>
      </c>
      <c r="AB15" s="24">
        <f>SUM('Первичные данные'!D15:O15)</f>
        <v>0</v>
      </c>
    </row>
    <row r="16" spans="1:28" ht="15.75">
      <c r="A16" s="107">
        <f>IF('Данные из бланков'!A22="","",'Данные из бланков'!A22)</f>
      </c>
      <c r="B16" s="108">
        <f>IF('Данные из бланков'!B22="","",'Данные из бланков'!B22)</f>
      </c>
      <c r="C16" s="109">
        <f>IF('Данные из бланков'!C22="","",'Данные из бланков'!C22)</f>
      </c>
      <c r="D16" s="105">
        <f>IF('Данные из бланков'!D22="а",2,IF('Данные из бланков'!D22="к",5,IF(OR('Данные из бланков'!D22="в",'Данные из бланков'!D22="г"),4,IF(OR('Данные из бланков'!D22="б",'Данные из бланков'!D22="д",'Данные из бланков'!D22="е",'Данные из бланков'!D22="ж"),3,IF(OR('Данные из бланков'!D22="з",'Данные из бланков'!D22="и"),0,"")))))</f>
      </c>
      <c r="E16" s="106">
        <f>IF('Данные из бланков'!E22="а",2,IF('Данные из бланков'!E22="к",5,IF(OR('Данные из бланков'!E22="в",'Данные из бланков'!E22="г"),4,IF(OR('Данные из бланков'!E22="б",'Данные из бланков'!E22="д",'Данные из бланков'!E22="е",'Данные из бланков'!E22="ж"),3,IF(OR('Данные из бланков'!E22="з",'Данные из бланков'!E22="и"),0,"")))))</f>
      </c>
      <c r="F16" s="106">
        <f>IF('Данные из бланков'!F22="а",2,IF('Данные из бланков'!F22="к",5,IF(OR('Данные из бланков'!F22="в",'Данные из бланков'!F22="г"),4,IF(OR('Данные из бланков'!F22="б",'Данные из бланков'!F22="д",'Данные из бланков'!F22="е",'Данные из бланков'!F22="ж"),3,IF(OR('Данные из бланков'!F22="з",'Данные из бланков'!F22="и"),0,"")))))</f>
      </c>
      <c r="G16" s="106">
        <f>IF('Данные из бланков'!G22="д",1,IF('Данные из бланков'!G22="в",0,IF(OR('Данные из бланков'!G22="г",'Данные из бланков'!G22="ж"),4,IF(OR('Данные из бланков'!G22="а",'Данные из бланков'!G22="б",'Данные из бланков'!G22="е",'Данные из бланков'!G22="з"),3,""))))</f>
      </c>
      <c r="H16" s="106">
        <f>IF('Данные из бланков'!H22="д",1,IF('Данные из бланков'!H22="в",0,IF(OR('Данные из бланков'!H22="г",'Данные из бланков'!H22="ж"),4,IF(OR('Данные из бланков'!H22="а",'Данные из бланков'!H22="б",'Данные из бланков'!H22="е",'Данные из бланков'!H22="з"),3,""))))</f>
      </c>
      <c r="I16" s="106">
        <f>IF('Данные из бланков'!I22="д",1,IF('Данные из бланков'!I22="в",0,IF(OR('Данные из бланков'!I22="г",'Данные из бланков'!I22="ж"),4,IF(OR('Данные из бланков'!I22="а",'Данные из бланков'!I22="б",'Данные из бланков'!I22="е",'Данные из бланков'!I22="з"),3,""))))</f>
      </c>
      <c r="J16" s="106">
        <f>IF('Данные из бланков'!J22="а",5,IF('Данные из бланков'!J22="з",4,IF(OR('Данные из бланков'!J22="е",'Данные из бланков'!J22="ж"),0,IF(OR('Данные из бланков'!J22="б",'Данные из бланков'!J22="в",'Данные из бланков'!J22="г",'Данные из бланков'!J22="д"),3,""))))</f>
      </c>
      <c r="K16" s="106">
        <f>IF('Данные из бланков'!K22="а",5,IF('Данные из бланков'!K22="з",4,IF(OR('Данные из бланков'!K22="е",'Данные из бланков'!K22="ж"),0,IF(OR('Данные из бланков'!K22="б",'Данные из бланков'!K22="в",'Данные из бланков'!K22="г",'Данные из бланков'!K22="д"),3,""))))</f>
      </c>
      <c r="L16" s="106">
        <f>IF('Данные из бланков'!L22="а",5,IF('Данные из бланков'!L22="з",4,IF(OR('Данные из бланков'!L22="е",'Данные из бланков'!L22="ж"),0,IF(OR('Данные из бланков'!L22="б",'Данные из бланков'!L22="в",'Данные из бланков'!L22="г",'Данные из бланков'!L22="д"),3,""))))</f>
      </c>
      <c r="M16" s="106">
        <f>IF('Данные из бланков'!M22="а",5,IF('Данные из бланков'!M22="б",2,IF(OR('Данные из бланков'!M22="з",'Данные из бланков'!M22="и"),0,IF(OR('Данные из бланков'!M22="в",'Данные из бланков'!M22="г",'Данные из бланков'!M22="д",'Данные из бланков'!M22="е"),3,IF('Данные из бланков'!M22="ж",4,"")))))</f>
      </c>
      <c r="N16" s="106">
        <f>IF('Данные из бланков'!N22="а",5,IF('Данные из бланков'!N22="б",2,IF(OR('Данные из бланков'!N22="з",'Данные из бланков'!N22="и"),0,IF(OR('Данные из бланков'!N22="в",'Данные из бланков'!N22="г",'Данные из бланков'!N22="д",'Данные из бланков'!N22="е"),3,IF('Данные из бланков'!N22="ж",4,"")))))</f>
      </c>
      <c r="O16" s="106">
        <f>IF('Данные из бланков'!O22="а",5,IF('Данные из бланков'!O22="б",2,IF(OR('Данные из бланков'!O22="з",'Данные из бланков'!O22="и"),0,IF(OR('Данные из бланков'!O22="в",'Данные из бланков'!O22="г",'Данные из бланков'!O22="д",'Данные из бланков'!O22="е"),3,IF('Данные из бланков'!O22="ж",4,"")))))</f>
      </c>
      <c r="P16" s="106">
        <f>IF('Данные из бланков'!D22="а","О",IF('Данные из бланков'!D22="к","У",IF(OR('Данные из бланков'!D22="в",'Данные из бланков'!D22="г"),"С",IF(OR('Данные из бланков'!D22="б",'Данные из бланков'!D22="д",'Данные из бланков'!D22="е",'Данные из бланков'!D22="ж"),"П",IF(OR('Данные из бланков'!D22="з",'Данные из бланков'!D22="и"),"В","")))))</f>
      </c>
      <c r="Q16" s="106">
        <f>IF('Данные из бланков'!E22="а","О",IF('Данные из бланков'!E22="к","У",IF(OR('Данные из бланков'!E22="в",'Данные из бланков'!E22="г"),"С",IF(OR('Данные из бланков'!E22="б",'Данные из бланков'!E22="д",'Данные из бланков'!E22="е",'Данные из бланков'!E22="ж"),"П",IF(OR('Данные из бланков'!E22="з",'Данные из бланков'!E22="и"),"В","")))))</f>
      </c>
      <c r="R16" s="106">
        <f>IF('Данные из бланков'!F22="а","О",IF('Данные из бланков'!F22="к","У",IF(OR('Данные из бланков'!F22="в",'Данные из бланков'!F22="г"),"С",IF(OR('Данные из бланков'!F22="б",'Данные из бланков'!F22="д",'Данные из бланков'!F22="е",'Данные из бланков'!F22="ж"),"П",IF(OR('Данные из бланков'!F22="з",'Данные из бланков'!F22="и"),"В","")))))</f>
      </c>
      <c r="S16" s="106">
        <f>IF('Данные из бланков'!G22="д","И",IF('Данные из бланков'!G22="в","В",IF('Данные из бланков'!G22="г","С",IF('Данные из бланков'!G22="ж","У",IF(OR('Данные из бланков'!G22="а",'Данные из бланков'!G22="б",'Данные из бланков'!G22="е",'Данные из бланков'!G22="з"),"П","")))))</f>
      </c>
      <c r="T16" s="106">
        <f>IF('Данные из бланков'!H22="д","И",IF('Данные из бланков'!H22="в","В",IF('Данные из бланков'!H22="г","С",IF('Данные из бланков'!H22="ж","У",IF(OR('Данные из бланков'!H22="а",'Данные из бланков'!H22="б",'Данные из бланков'!H22="е",'Данные из бланков'!H22="з"),"П","")))))</f>
      </c>
      <c r="U16" s="106">
        <f>IF('Данные из бланков'!I22="д","И",IF('Данные из бланков'!I22="в","В",IF('Данные из бланков'!I22="г","С",IF('Данные из бланков'!I22="ж","У",IF(OR('Данные из бланков'!I22="а",'Данные из бланков'!I22="б",'Данные из бланков'!I22="е",'Данные из бланков'!I22="з"),"П","")))))</f>
      </c>
      <c r="V16" s="106">
        <f>IF('Данные из бланков'!J22="а","У",IF('Данные из бланков'!J22="з","С",IF(OR('Данные из бланков'!J22="е",'Данные из бланков'!J22="ж"),"В",IF(OR('Данные из бланков'!J22="б",'Данные из бланков'!J22="в",'Данные из бланков'!J22="г",'Данные из бланков'!J22="д"),"П",""))))</f>
      </c>
      <c r="W16" s="106">
        <f>IF('Данные из бланков'!K22="а","У",IF('Данные из бланков'!K22="з","С",IF(OR('Данные из бланков'!K22="е",'Данные из бланков'!K22="ж"),"В",IF(OR('Данные из бланков'!K22="б",'Данные из бланков'!K22="в",'Данные из бланков'!K22="г",'Данные из бланков'!K22="д"),"П",""))))</f>
      </c>
      <c r="X16" s="106">
        <f>IF('Данные из бланков'!L22="а","У",IF('Данные из бланков'!L22="з","С",IF(OR('Данные из бланков'!L22="е",'Данные из бланков'!L22="ж"),"В",IF(OR('Данные из бланков'!L22="б",'Данные из бланков'!L22="в",'Данные из бланков'!L22="г",'Данные из бланков'!L22="д"),"П",""))))</f>
      </c>
      <c r="Y16" s="106">
        <f>IF('Данные из бланков'!M22="а","У",IF('Данные из бланков'!M22="б","О",IF(OR('Данные из бланков'!M22="з",'Данные из бланков'!M22="и"),"В",IF(OR('Данные из бланков'!M22="в",'Данные из бланков'!M22="г",'Данные из бланков'!M22="д",'Данные из бланков'!M22="е"),"П",IF('Данные из бланков'!M22="ж","С","")))))</f>
      </c>
      <c r="Z16" s="106">
        <f>IF('Данные из бланков'!N22="а","У",IF('Данные из бланков'!N22="б","О",IF(OR('Данные из бланков'!N22="з",'Данные из бланков'!N22="и"),"В",IF(OR('Данные из бланков'!N22="в",'Данные из бланков'!N22="г",'Данные из бланков'!N22="д",'Данные из бланков'!N22="е"),"П",IF('Данные из бланков'!N22="ж","С","")))))</f>
      </c>
      <c r="AA16" s="106">
        <f>IF('Данные из бланков'!O22="а","У",IF('Данные из бланков'!O22="б","О",IF(OR('Данные из бланков'!O22="з",'Данные из бланков'!O22="и"),"В",IF(OR('Данные из бланков'!O22="в",'Данные из бланков'!O22="г",'Данные из бланков'!O22="д",'Данные из бланков'!O22="е"),"П",IF('Данные из бланков'!O22="ж","С","")))))</f>
      </c>
      <c r="AB16" s="24">
        <f>SUM('Первичные данные'!D16:O16)</f>
        <v>0</v>
      </c>
    </row>
    <row r="17" spans="1:28" ht="15.75">
      <c r="A17" s="107">
        <f>IF('Данные из бланков'!A23="","",'Данные из бланков'!A23)</f>
      </c>
      <c r="B17" s="108">
        <f>IF('Данные из бланков'!B23="","",'Данные из бланков'!B23)</f>
      </c>
      <c r="C17" s="109">
        <f>IF('Данные из бланков'!C23="","",'Данные из бланков'!C23)</f>
      </c>
      <c r="D17" s="105">
        <f>IF('Данные из бланков'!D23="а",2,IF('Данные из бланков'!D23="к",5,IF(OR('Данные из бланков'!D23="в",'Данные из бланков'!D23="г"),4,IF(OR('Данные из бланков'!D23="б",'Данные из бланков'!D23="д",'Данные из бланков'!D23="е",'Данные из бланков'!D23="ж"),3,IF(OR('Данные из бланков'!D23="з",'Данные из бланков'!D23="и"),0,"")))))</f>
      </c>
      <c r="E17" s="106">
        <f>IF('Данные из бланков'!E23="а",2,IF('Данные из бланков'!E23="к",5,IF(OR('Данные из бланков'!E23="в",'Данные из бланков'!E23="г"),4,IF(OR('Данные из бланков'!E23="б",'Данные из бланков'!E23="д",'Данные из бланков'!E23="е",'Данные из бланков'!E23="ж"),3,IF(OR('Данные из бланков'!E23="з",'Данные из бланков'!E23="и"),0,"")))))</f>
      </c>
      <c r="F17" s="106">
        <f>IF('Данные из бланков'!F23="а",2,IF('Данные из бланков'!F23="к",5,IF(OR('Данные из бланков'!F23="в",'Данные из бланков'!F23="г"),4,IF(OR('Данные из бланков'!F23="б",'Данные из бланков'!F23="д",'Данные из бланков'!F23="е",'Данные из бланков'!F23="ж"),3,IF(OR('Данные из бланков'!F23="з",'Данные из бланков'!F23="и"),0,"")))))</f>
      </c>
      <c r="G17" s="106">
        <f>IF('Данные из бланков'!G23="д",1,IF('Данные из бланков'!G23="в",0,IF(OR('Данные из бланков'!G23="г",'Данные из бланков'!G23="ж"),4,IF(OR('Данные из бланков'!G23="а",'Данные из бланков'!G23="б",'Данные из бланков'!G23="е",'Данные из бланков'!G23="з"),3,""))))</f>
      </c>
      <c r="H17" s="106">
        <f>IF('Данные из бланков'!H23="д",1,IF('Данные из бланков'!H23="в",0,IF(OR('Данные из бланков'!H23="г",'Данные из бланков'!H23="ж"),4,IF(OR('Данные из бланков'!H23="а",'Данные из бланков'!H23="б",'Данные из бланков'!H23="е",'Данные из бланков'!H23="з"),3,""))))</f>
      </c>
      <c r="I17" s="106">
        <f>IF('Данные из бланков'!I23="д",1,IF('Данные из бланков'!I23="в",0,IF(OR('Данные из бланков'!I23="г",'Данные из бланков'!I23="ж"),4,IF(OR('Данные из бланков'!I23="а",'Данные из бланков'!I23="б",'Данные из бланков'!I23="е",'Данные из бланков'!I23="з"),3,""))))</f>
      </c>
      <c r="J17" s="106">
        <f>IF('Данные из бланков'!J23="а",5,IF('Данные из бланков'!J23="з",4,IF(OR('Данные из бланков'!J23="е",'Данные из бланков'!J23="ж"),0,IF(OR('Данные из бланков'!J23="б",'Данные из бланков'!J23="в",'Данные из бланков'!J23="г",'Данные из бланков'!J23="д"),3,""))))</f>
      </c>
      <c r="K17" s="106">
        <f>IF('Данные из бланков'!K23="а",5,IF('Данные из бланков'!K23="з",4,IF(OR('Данные из бланков'!K23="е",'Данные из бланков'!K23="ж"),0,IF(OR('Данные из бланков'!K23="б",'Данные из бланков'!K23="в",'Данные из бланков'!K23="г",'Данные из бланков'!K23="д"),3,""))))</f>
      </c>
      <c r="L17" s="106">
        <f>IF('Данные из бланков'!L23="а",5,IF('Данные из бланков'!L23="з",4,IF(OR('Данные из бланков'!L23="е",'Данные из бланков'!L23="ж"),0,IF(OR('Данные из бланков'!L23="б",'Данные из бланков'!L23="в",'Данные из бланков'!L23="г",'Данные из бланков'!L23="д"),3,""))))</f>
      </c>
      <c r="M17" s="106">
        <f>IF('Данные из бланков'!M23="а",5,IF('Данные из бланков'!M23="б",2,IF(OR('Данные из бланков'!M23="з",'Данные из бланков'!M23="и"),0,IF(OR('Данные из бланков'!M23="в",'Данные из бланков'!M23="г",'Данные из бланков'!M23="д",'Данные из бланков'!M23="е"),3,IF('Данные из бланков'!M23="ж",4,"")))))</f>
      </c>
      <c r="N17" s="106">
        <f>IF('Данные из бланков'!N23="а",5,IF('Данные из бланков'!N23="б",2,IF(OR('Данные из бланков'!N23="з",'Данные из бланков'!N23="и"),0,IF(OR('Данные из бланков'!N23="в",'Данные из бланков'!N23="г",'Данные из бланков'!N23="д",'Данные из бланков'!N23="е"),3,IF('Данные из бланков'!N23="ж",4,"")))))</f>
      </c>
      <c r="O17" s="106">
        <f>IF('Данные из бланков'!O23="а",5,IF('Данные из бланков'!O23="б",2,IF(OR('Данные из бланков'!O23="з",'Данные из бланков'!O23="и"),0,IF(OR('Данные из бланков'!O23="в",'Данные из бланков'!O23="г",'Данные из бланков'!O23="д",'Данные из бланков'!O23="е"),3,IF('Данные из бланков'!O23="ж",4,"")))))</f>
      </c>
      <c r="P17" s="106">
        <f>IF('Данные из бланков'!D23="а","О",IF('Данные из бланков'!D23="к","У",IF(OR('Данные из бланков'!D23="в",'Данные из бланков'!D23="г"),"С",IF(OR('Данные из бланков'!D23="б",'Данные из бланков'!D23="д",'Данные из бланков'!D23="е",'Данные из бланков'!D23="ж"),"П",IF(OR('Данные из бланков'!D23="з",'Данные из бланков'!D23="и"),"В","")))))</f>
      </c>
      <c r="Q17" s="106">
        <f>IF('Данные из бланков'!E23="а","О",IF('Данные из бланков'!E23="к","У",IF(OR('Данные из бланков'!E23="в",'Данные из бланков'!E23="г"),"С",IF(OR('Данные из бланков'!E23="б",'Данные из бланков'!E23="д",'Данные из бланков'!E23="е",'Данные из бланков'!E23="ж"),"П",IF(OR('Данные из бланков'!E23="з",'Данные из бланков'!E23="и"),"В","")))))</f>
      </c>
      <c r="R17" s="106">
        <f>IF('Данные из бланков'!F23="а","О",IF('Данные из бланков'!F23="к","У",IF(OR('Данные из бланков'!F23="в",'Данные из бланков'!F23="г"),"С",IF(OR('Данные из бланков'!F23="б",'Данные из бланков'!F23="д",'Данные из бланков'!F23="е",'Данные из бланков'!F23="ж"),"П",IF(OR('Данные из бланков'!F23="з",'Данные из бланков'!F23="и"),"В","")))))</f>
      </c>
      <c r="S17" s="106">
        <f>IF('Данные из бланков'!G23="д","И",IF('Данные из бланков'!G23="в","В",IF('Данные из бланков'!G23="г","С",IF('Данные из бланков'!G23="ж","У",IF(OR('Данные из бланков'!G23="а",'Данные из бланков'!G23="б",'Данные из бланков'!G23="е",'Данные из бланков'!G23="з"),"П","")))))</f>
      </c>
      <c r="T17" s="106">
        <f>IF('Данные из бланков'!H23="д","И",IF('Данные из бланков'!H23="в","В",IF('Данные из бланков'!H23="г","С",IF('Данные из бланков'!H23="ж","У",IF(OR('Данные из бланков'!H23="а",'Данные из бланков'!H23="б",'Данные из бланков'!H23="е",'Данные из бланков'!H23="з"),"П","")))))</f>
      </c>
      <c r="U17" s="106">
        <f>IF('Данные из бланков'!I23="д","И",IF('Данные из бланков'!I23="в","В",IF('Данные из бланков'!I23="г","С",IF('Данные из бланков'!I23="ж","У",IF(OR('Данные из бланков'!I23="а",'Данные из бланков'!I23="б",'Данные из бланков'!I23="е",'Данные из бланков'!I23="з"),"П","")))))</f>
      </c>
      <c r="V17" s="106">
        <f>IF('Данные из бланков'!J23="а","У",IF('Данные из бланков'!J23="з","С",IF(OR('Данные из бланков'!J23="е",'Данные из бланков'!J23="ж"),"В",IF(OR('Данные из бланков'!J23="б",'Данные из бланков'!J23="в",'Данные из бланков'!J23="г",'Данные из бланков'!J23="д"),"П",""))))</f>
      </c>
      <c r="W17" s="106">
        <f>IF('Данные из бланков'!K23="а","У",IF('Данные из бланков'!K23="з","С",IF(OR('Данные из бланков'!K23="е",'Данные из бланков'!K23="ж"),"В",IF(OR('Данные из бланков'!K23="б",'Данные из бланков'!K23="в",'Данные из бланков'!K23="г",'Данные из бланков'!K23="д"),"П",""))))</f>
      </c>
      <c r="X17" s="106">
        <f>IF('Данные из бланков'!L23="а","У",IF('Данные из бланков'!L23="з","С",IF(OR('Данные из бланков'!L23="е",'Данные из бланков'!L23="ж"),"В",IF(OR('Данные из бланков'!L23="б",'Данные из бланков'!L23="в",'Данные из бланков'!L23="г",'Данные из бланков'!L23="д"),"П",""))))</f>
      </c>
      <c r="Y17" s="106">
        <f>IF('Данные из бланков'!M23="а","У",IF('Данные из бланков'!M23="б","О",IF(OR('Данные из бланков'!M23="з",'Данные из бланков'!M23="и"),"В",IF(OR('Данные из бланков'!M23="в",'Данные из бланков'!M23="г",'Данные из бланков'!M23="д",'Данные из бланков'!M23="е"),"П",IF('Данные из бланков'!M23="ж","С","")))))</f>
      </c>
      <c r="Z17" s="106">
        <f>IF('Данные из бланков'!N23="а","У",IF('Данные из бланков'!N23="б","О",IF(OR('Данные из бланков'!N23="з",'Данные из бланков'!N23="и"),"В",IF(OR('Данные из бланков'!N23="в",'Данные из бланков'!N23="г",'Данные из бланков'!N23="д",'Данные из бланков'!N23="е"),"П",IF('Данные из бланков'!N23="ж","С","")))))</f>
      </c>
      <c r="AA17" s="106">
        <f>IF('Данные из бланков'!O23="а","У",IF('Данные из бланков'!O23="б","О",IF(OR('Данные из бланков'!O23="з",'Данные из бланков'!O23="и"),"В",IF(OR('Данные из бланков'!O23="в",'Данные из бланков'!O23="г",'Данные из бланков'!O23="д",'Данные из бланков'!O23="е"),"П",IF('Данные из бланков'!O23="ж","С","")))))</f>
      </c>
      <c r="AB17" s="24">
        <f>SUM('Первичные данные'!D17:O17)</f>
        <v>0</v>
      </c>
    </row>
    <row r="18" spans="1:28" ht="15.75">
      <c r="A18" s="107">
        <f>IF('Данные из бланков'!A24="","",'Данные из бланков'!A24)</f>
      </c>
      <c r="B18" s="108">
        <f>IF('Данные из бланков'!B24="","",'Данные из бланков'!B24)</f>
      </c>
      <c r="C18" s="109">
        <f>IF('Данные из бланков'!C24="","",'Данные из бланков'!C24)</f>
      </c>
      <c r="D18" s="105">
        <f>IF('Данные из бланков'!D24="а",2,IF('Данные из бланков'!D24="к",5,IF(OR('Данные из бланков'!D24="в",'Данные из бланков'!D24="г"),4,IF(OR('Данные из бланков'!D24="б",'Данные из бланков'!D24="д",'Данные из бланков'!D24="е",'Данные из бланков'!D24="ж"),3,IF(OR('Данные из бланков'!D24="з",'Данные из бланков'!D24="и"),0,"")))))</f>
      </c>
      <c r="E18" s="106">
        <f>IF('Данные из бланков'!E24="а",2,IF('Данные из бланков'!E24="к",5,IF(OR('Данные из бланков'!E24="в",'Данные из бланков'!E24="г"),4,IF(OR('Данные из бланков'!E24="б",'Данные из бланков'!E24="д",'Данные из бланков'!E24="е",'Данные из бланков'!E24="ж"),3,IF(OR('Данные из бланков'!E24="з",'Данные из бланков'!E24="и"),0,"")))))</f>
      </c>
      <c r="F18" s="106">
        <f>IF('Данные из бланков'!F24="а",2,IF('Данные из бланков'!F24="к",5,IF(OR('Данные из бланков'!F24="в",'Данные из бланков'!F24="г"),4,IF(OR('Данные из бланков'!F24="б",'Данные из бланков'!F24="д",'Данные из бланков'!F24="е",'Данные из бланков'!F24="ж"),3,IF(OR('Данные из бланков'!F24="з",'Данные из бланков'!F24="и"),0,"")))))</f>
      </c>
      <c r="G18" s="106">
        <f>IF('Данные из бланков'!G24="д",1,IF('Данные из бланков'!G24="в",0,IF(OR('Данные из бланков'!G24="г",'Данные из бланков'!G24="ж"),4,IF(OR('Данные из бланков'!G24="а",'Данные из бланков'!G24="б",'Данные из бланков'!G24="е",'Данные из бланков'!G24="з"),3,""))))</f>
      </c>
      <c r="H18" s="106">
        <f>IF('Данные из бланков'!H24="д",1,IF('Данные из бланков'!H24="в",0,IF(OR('Данные из бланков'!H24="г",'Данные из бланков'!H24="ж"),4,IF(OR('Данные из бланков'!H24="а",'Данные из бланков'!H24="б",'Данные из бланков'!H24="е",'Данные из бланков'!H24="з"),3,""))))</f>
      </c>
      <c r="I18" s="106">
        <f>IF('Данные из бланков'!I24="д",1,IF('Данные из бланков'!I24="в",0,IF(OR('Данные из бланков'!I24="г",'Данные из бланков'!I24="ж"),4,IF(OR('Данные из бланков'!I24="а",'Данные из бланков'!I24="б",'Данные из бланков'!I24="е",'Данные из бланков'!I24="з"),3,""))))</f>
      </c>
      <c r="J18" s="106">
        <f>IF('Данные из бланков'!J24="а",5,IF('Данные из бланков'!J24="з",4,IF(OR('Данные из бланков'!J24="е",'Данные из бланков'!J24="ж"),0,IF(OR('Данные из бланков'!J24="б",'Данные из бланков'!J24="в",'Данные из бланков'!J24="г",'Данные из бланков'!J24="д"),3,""))))</f>
      </c>
      <c r="K18" s="106">
        <f>IF('Данные из бланков'!K24="а",5,IF('Данные из бланков'!K24="з",4,IF(OR('Данные из бланков'!K24="е",'Данные из бланков'!K24="ж"),0,IF(OR('Данные из бланков'!K24="б",'Данные из бланков'!K24="в",'Данные из бланков'!K24="г",'Данные из бланков'!K24="д"),3,""))))</f>
      </c>
      <c r="L18" s="106">
        <f>IF('Данные из бланков'!L24="а",5,IF('Данные из бланков'!L24="з",4,IF(OR('Данные из бланков'!L24="е",'Данные из бланков'!L24="ж"),0,IF(OR('Данные из бланков'!L24="б",'Данные из бланков'!L24="в",'Данные из бланков'!L24="г",'Данные из бланков'!L24="д"),3,""))))</f>
      </c>
      <c r="M18" s="106">
        <f>IF('Данные из бланков'!M24="а",5,IF('Данные из бланков'!M24="б",2,IF(OR('Данные из бланков'!M24="з",'Данные из бланков'!M24="и"),0,IF(OR('Данные из бланков'!M24="в",'Данные из бланков'!M24="г",'Данные из бланков'!M24="д",'Данные из бланков'!M24="е"),3,IF('Данные из бланков'!M24="ж",4,"")))))</f>
      </c>
      <c r="N18" s="106">
        <f>IF('Данные из бланков'!N24="а",5,IF('Данные из бланков'!N24="б",2,IF(OR('Данные из бланков'!N24="з",'Данные из бланков'!N24="и"),0,IF(OR('Данные из бланков'!N24="в",'Данные из бланков'!N24="г",'Данные из бланков'!N24="д",'Данные из бланков'!N24="е"),3,IF('Данные из бланков'!N24="ж",4,"")))))</f>
      </c>
      <c r="O18" s="106">
        <f>IF('Данные из бланков'!O24="а",5,IF('Данные из бланков'!O24="б",2,IF(OR('Данные из бланков'!O24="з",'Данные из бланков'!O24="и"),0,IF(OR('Данные из бланков'!O24="в",'Данные из бланков'!O24="г",'Данные из бланков'!O24="д",'Данные из бланков'!O24="е"),3,IF('Данные из бланков'!O24="ж",4,"")))))</f>
      </c>
      <c r="P18" s="106">
        <f>IF('Данные из бланков'!D24="а","О",IF('Данные из бланков'!D24="к","У",IF(OR('Данные из бланков'!D24="в",'Данные из бланков'!D24="г"),"С",IF(OR('Данные из бланков'!D24="б",'Данные из бланков'!D24="д",'Данные из бланков'!D24="е",'Данные из бланков'!D24="ж"),"П",IF(OR('Данные из бланков'!D24="з",'Данные из бланков'!D24="и"),"В","")))))</f>
      </c>
      <c r="Q18" s="106">
        <f>IF('Данные из бланков'!E24="а","О",IF('Данные из бланков'!E24="к","У",IF(OR('Данные из бланков'!E24="в",'Данные из бланков'!E24="г"),"С",IF(OR('Данные из бланков'!E24="б",'Данные из бланков'!E24="д",'Данные из бланков'!E24="е",'Данные из бланков'!E24="ж"),"П",IF(OR('Данные из бланков'!E24="з",'Данные из бланков'!E24="и"),"В","")))))</f>
      </c>
      <c r="R18" s="106">
        <f>IF('Данные из бланков'!F24="а","О",IF('Данные из бланков'!F24="к","У",IF(OR('Данные из бланков'!F24="в",'Данные из бланков'!F24="г"),"С",IF(OR('Данные из бланков'!F24="б",'Данные из бланков'!F24="д",'Данные из бланков'!F24="е",'Данные из бланков'!F24="ж"),"П",IF(OR('Данные из бланков'!F24="з",'Данные из бланков'!F24="и"),"В","")))))</f>
      </c>
      <c r="S18" s="106">
        <f>IF('Данные из бланков'!G24="д","И",IF('Данные из бланков'!G24="в","В",IF('Данные из бланков'!G24="г","С",IF('Данные из бланков'!G24="ж","У",IF(OR('Данные из бланков'!G24="а",'Данные из бланков'!G24="б",'Данные из бланков'!G24="е",'Данные из бланков'!G24="з"),"П","")))))</f>
      </c>
      <c r="T18" s="106">
        <f>IF('Данные из бланков'!H24="д","И",IF('Данные из бланков'!H24="в","В",IF('Данные из бланков'!H24="г","С",IF('Данные из бланков'!H24="ж","У",IF(OR('Данные из бланков'!H24="а",'Данные из бланков'!H24="б",'Данные из бланков'!H24="е",'Данные из бланков'!H24="з"),"П","")))))</f>
      </c>
      <c r="U18" s="106">
        <f>IF('Данные из бланков'!I24="д","И",IF('Данные из бланков'!I24="в","В",IF('Данные из бланков'!I24="г","С",IF('Данные из бланков'!I24="ж","У",IF(OR('Данные из бланков'!I24="а",'Данные из бланков'!I24="б",'Данные из бланков'!I24="е",'Данные из бланков'!I24="з"),"П","")))))</f>
      </c>
      <c r="V18" s="106">
        <f>IF('Данные из бланков'!J24="а","У",IF('Данные из бланков'!J24="з","С",IF(OR('Данные из бланков'!J24="е",'Данные из бланков'!J24="ж"),"В",IF(OR('Данные из бланков'!J24="б",'Данные из бланков'!J24="в",'Данные из бланков'!J24="г",'Данные из бланков'!J24="д"),"П",""))))</f>
      </c>
      <c r="W18" s="106">
        <f>IF('Данные из бланков'!K24="а","У",IF('Данные из бланков'!K24="з","С",IF(OR('Данные из бланков'!K24="е",'Данные из бланков'!K24="ж"),"В",IF(OR('Данные из бланков'!K24="б",'Данные из бланков'!K24="в",'Данные из бланков'!K24="г",'Данные из бланков'!K24="д"),"П",""))))</f>
      </c>
      <c r="X18" s="106">
        <f>IF('Данные из бланков'!L24="а","У",IF('Данные из бланков'!L24="з","С",IF(OR('Данные из бланков'!L24="е",'Данные из бланков'!L24="ж"),"В",IF(OR('Данные из бланков'!L24="б",'Данные из бланков'!L24="в",'Данные из бланков'!L24="г",'Данные из бланков'!L24="д"),"П",""))))</f>
      </c>
      <c r="Y18" s="106">
        <f>IF('Данные из бланков'!M24="а","У",IF('Данные из бланков'!M24="б","О",IF(OR('Данные из бланков'!M24="з",'Данные из бланков'!M24="и"),"В",IF(OR('Данные из бланков'!M24="в",'Данные из бланков'!M24="г",'Данные из бланков'!M24="д",'Данные из бланков'!M24="е"),"П",IF('Данные из бланков'!M24="ж","С","")))))</f>
      </c>
      <c r="Z18" s="106">
        <f>IF('Данные из бланков'!N24="а","У",IF('Данные из бланков'!N24="б","О",IF(OR('Данные из бланков'!N24="з",'Данные из бланков'!N24="и"),"В",IF(OR('Данные из бланков'!N24="в",'Данные из бланков'!N24="г",'Данные из бланков'!N24="д",'Данные из бланков'!N24="е"),"П",IF('Данные из бланков'!N24="ж","С","")))))</f>
      </c>
      <c r="AA18" s="106">
        <f>IF('Данные из бланков'!O24="а","У",IF('Данные из бланков'!O24="б","О",IF(OR('Данные из бланков'!O24="з",'Данные из бланков'!O24="и"),"В",IF(OR('Данные из бланков'!O24="в",'Данные из бланков'!O24="г",'Данные из бланков'!O24="д",'Данные из бланков'!O24="е"),"П",IF('Данные из бланков'!O24="ж","С","")))))</f>
      </c>
      <c r="AB18" s="24">
        <f>SUM('Первичные данные'!D18:O18)</f>
        <v>0</v>
      </c>
    </row>
    <row r="19" spans="1:28" ht="15.75">
      <c r="A19" s="107">
        <f>IF('Данные из бланков'!A25="","",'Данные из бланков'!A25)</f>
      </c>
      <c r="B19" s="108">
        <f>IF('Данные из бланков'!B25="","",'Данные из бланков'!B25)</f>
      </c>
      <c r="C19" s="109">
        <f>IF('Данные из бланков'!C25="","",'Данные из бланков'!C25)</f>
      </c>
      <c r="D19" s="105">
        <f>IF('Данные из бланков'!D25="а",2,IF('Данные из бланков'!D25="к",5,IF(OR('Данные из бланков'!D25="в",'Данные из бланков'!D25="г"),4,IF(OR('Данные из бланков'!D25="б",'Данные из бланков'!D25="д",'Данные из бланков'!D25="е",'Данные из бланков'!D25="ж"),3,IF(OR('Данные из бланков'!D25="з",'Данные из бланков'!D25="и"),0,"")))))</f>
      </c>
      <c r="E19" s="106">
        <f>IF('Данные из бланков'!E25="а",2,IF('Данные из бланков'!E25="к",5,IF(OR('Данные из бланков'!E25="в",'Данные из бланков'!E25="г"),4,IF(OR('Данные из бланков'!E25="б",'Данные из бланков'!E25="д",'Данные из бланков'!E25="е",'Данные из бланков'!E25="ж"),3,IF(OR('Данные из бланков'!E25="з",'Данные из бланков'!E25="и"),0,"")))))</f>
      </c>
      <c r="F19" s="106">
        <f>IF('Данные из бланков'!F25="а",2,IF('Данные из бланков'!F25="к",5,IF(OR('Данные из бланков'!F25="в",'Данные из бланков'!F25="г"),4,IF(OR('Данные из бланков'!F25="б",'Данные из бланков'!F25="д",'Данные из бланков'!F25="е",'Данные из бланков'!F25="ж"),3,IF(OR('Данные из бланков'!F25="з",'Данные из бланков'!F25="и"),0,"")))))</f>
      </c>
      <c r="G19" s="106">
        <f>IF('Данные из бланков'!G25="д",1,IF('Данные из бланков'!G25="в",0,IF(OR('Данные из бланков'!G25="г",'Данные из бланков'!G25="ж"),4,IF(OR('Данные из бланков'!G25="а",'Данные из бланков'!G25="б",'Данные из бланков'!G25="е",'Данные из бланков'!G25="з"),3,""))))</f>
      </c>
      <c r="H19" s="106">
        <f>IF('Данные из бланков'!H25="д",1,IF('Данные из бланков'!H25="в",0,IF(OR('Данные из бланков'!H25="г",'Данные из бланков'!H25="ж"),4,IF(OR('Данные из бланков'!H25="а",'Данные из бланков'!H25="б",'Данные из бланков'!H25="е",'Данные из бланков'!H25="з"),3,""))))</f>
      </c>
      <c r="I19" s="106">
        <f>IF('Данные из бланков'!I25="д",1,IF('Данные из бланков'!I25="в",0,IF(OR('Данные из бланков'!I25="г",'Данные из бланков'!I25="ж"),4,IF(OR('Данные из бланков'!I25="а",'Данные из бланков'!I25="б",'Данные из бланков'!I25="е",'Данные из бланков'!I25="з"),3,""))))</f>
      </c>
      <c r="J19" s="106">
        <f>IF('Данные из бланков'!J25="а",5,IF('Данные из бланков'!J25="з",4,IF(OR('Данные из бланков'!J25="е",'Данные из бланков'!J25="ж"),0,IF(OR('Данные из бланков'!J25="б",'Данные из бланков'!J25="в",'Данные из бланков'!J25="г",'Данные из бланков'!J25="д"),3,""))))</f>
      </c>
      <c r="K19" s="106">
        <f>IF('Данные из бланков'!K25="а",5,IF('Данные из бланков'!K25="з",4,IF(OR('Данные из бланков'!K25="е",'Данные из бланков'!K25="ж"),0,IF(OR('Данные из бланков'!K25="б",'Данные из бланков'!K25="в",'Данные из бланков'!K25="г",'Данные из бланков'!K25="д"),3,""))))</f>
      </c>
      <c r="L19" s="106">
        <f>IF('Данные из бланков'!L25="а",5,IF('Данные из бланков'!L25="з",4,IF(OR('Данные из бланков'!L25="е",'Данные из бланков'!L25="ж"),0,IF(OR('Данные из бланков'!L25="б",'Данные из бланков'!L25="в",'Данные из бланков'!L25="г",'Данные из бланков'!L25="д"),3,""))))</f>
      </c>
      <c r="M19" s="106">
        <f>IF('Данные из бланков'!M25="а",5,IF('Данные из бланков'!M25="б",2,IF(OR('Данные из бланков'!M25="з",'Данные из бланков'!M25="и"),0,IF(OR('Данные из бланков'!M25="в",'Данные из бланков'!M25="г",'Данные из бланков'!M25="д",'Данные из бланков'!M25="е"),3,IF('Данные из бланков'!M25="ж",4,"")))))</f>
      </c>
      <c r="N19" s="106">
        <f>IF('Данные из бланков'!N25="а",5,IF('Данные из бланков'!N25="б",2,IF(OR('Данные из бланков'!N25="з",'Данные из бланков'!N25="и"),0,IF(OR('Данные из бланков'!N25="в",'Данные из бланков'!N25="г",'Данные из бланков'!N25="д",'Данные из бланков'!N25="е"),3,IF('Данные из бланков'!N25="ж",4,"")))))</f>
      </c>
      <c r="O19" s="106">
        <f>IF('Данные из бланков'!O25="а",5,IF('Данные из бланков'!O25="б",2,IF(OR('Данные из бланков'!O25="з",'Данные из бланков'!O25="и"),0,IF(OR('Данные из бланков'!O25="в",'Данные из бланков'!O25="г",'Данные из бланков'!O25="д",'Данные из бланков'!O25="е"),3,IF('Данные из бланков'!O25="ж",4,"")))))</f>
      </c>
      <c r="P19" s="106">
        <f>IF('Данные из бланков'!D25="а","О",IF('Данные из бланков'!D25="к","У",IF(OR('Данные из бланков'!D25="в",'Данные из бланков'!D25="г"),"С",IF(OR('Данные из бланков'!D25="б",'Данные из бланков'!D25="д",'Данные из бланков'!D25="е",'Данные из бланков'!D25="ж"),"П",IF(OR('Данные из бланков'!D25="з",'Данные из бланков'!D25="и"),"В","")))))</f>
      </c>
      <c r="Q19" s="106">
        <f>IF('Данные из бланков'!E25="а","О",IF('Данные из бланков'!E25="к","У",IF(OR('Данные из бланков'!E25="в",'Данные из бланков'!E25="г"),"С",IF(OR('Данные из бланков'!E25="б",'Данные из бланков'!E25="д",'Данные из бланков'!E25="е",'Данные из бланков'!E25="ж"),"П",IF(OR('Данные из бланков'!E25="з",'Данные из бланков'!E25="и"),"В","")))))</f>
      </c>
      <c r="R19" s="106">
        <f>IF('Данные из бланков'!F25="а","О",IF('Данные из бланков'!F25="к","У",IF(OR('Данные из бланков'!F25="в",'Данные из бланков'!F25="г"),"С",IF(OR('Данные из бланков'!F25="б",'Данные из бланков'!F25="д",'Данные из бланков'!F25="е",'Данные из бланков'!F25="ж"),"П",IF(OR('Данные из бланков'!F25="з",'Данные из бланков'!F25="и"),"В","")))))</f>
      </c>
      <c r="S19" s="106">
        <f>IF('Данные из бланков'!G25="д","И",IF('Данные из бланков'!G25="в","В",IF('Данные из бланков'!G25="г","С",IF('Данные из бланков'!G25="ж","У",IF(OR('Данные из бланков'!G25="а",'Данные из бланков'!G25="б",'Данные из бланков'!G25="е",'Данные из бланков'!G25="з"),"П","")))))</f>
      </c>
      <c r="T19" s="106">
        <f>IF('Данные из бланков'!H25="д","И",IF('Данные из бланков'!H25="в","В",IF('Данные из бланков'!H25="г","С",IF('Данные из бланков'!H25="ж","У",IF(OR('Данные из бланков'!H25="а",'Данные из бланков'!H25="б",'Данные из бланков'!H25="е",'Данные из бланков'!H25="з"),"П","")))))</f>
      </c>
      <c r="U19" s="106">
        <f>IF('Данные из бланков'!I25="д","И",IF('Данные из бланков'!I25="в","В",IF('Данные из бланков'!I25="г","С",IF('Данные из бланков'!I25="ж","У",IF(OR('Данные из бланков'!I25="а",'Данные из бланков'!I25="б",'Данные из бланков'!I25="е",'Данные из бланков'!I25="з"),"П","")))))</f>
      </c>
      <c r="V19" s="106">
        <f>IF('Данные из бланков'!J25="а","У",IF('Данные из бланков'!J25="з","С",IF(OR('Данные из бланков'!J25="е",'Данные из бланков'!J25="ж"),"В",IF(OR('Данные из бланков'!J25="б",'Данные из бланков'!J25="в",'Данные из бланков'!J25="г",'Данные из бланков'!J25="д"),"П",""))))</f>
      </c>
      <c r="W19" s="106">
        <f>IF('Данные из бланков'!K25="а","У",IF('Данные из бланков'!K25="з","С",IF(OR('Данные из бланков'!K25="е",'Данные из бланков'!K25="ж"),"В",IF(OR('Данные из бланков'!K25="б",'Данные из бланков'!K25="в",'Данные из бланков'!K25="г",'Данные из бланков'!K25="д"),"П",""))))</f>
      </c>
      <c r="X19" s="106">
        <f>IF('Данные из бланков'!L25="а","У",IF('Данные из бланков'!L25="з","С",IF(OR('Данные из бланков'!L25="е",'Данные из бланков'!L25="ж"),"В",IF(OR('Данные из бланков'!L25="б",'Данные из бланков'!L25="в",'Данные из бланков'!L25="г",'Данные из бланков'!L25="д"),"П",""))))</f>
      </c>
      <c r="Y19" s="106">
        <f>IF('Данные из бланков'!M25="а","У",IF('Данные из бланков'!M25="б","О",IF(OR('Данные из бланков'!M25="з",'Данные из бланков'!M25="и"),"В",IF(OR('Данные из бланков'!M25="в",'Данные из бланков'!M25="г",'Данные из бланков'!M25="д",'Данные из бланков'!M25="е"),"П",IF('Данные из бланков'!M25="ж","С","")))))</f>
      </c>
      <c r="Z19" s="106">
        <f>IF('Данные из бланков'!N25="а","У",IF('Данные из бланков'!N25="б","О",IF(OR('Данные из бланков'!N25="з",'Данные из бланков'!N25="и"),"В",IF(OR('Данные из бланков'!N25="в",'Данные из бланков'!N25="г",'Данные из бланков'!N25="д",'Данные из бланков'!N25="е"),"П",IF('Данные из бланков'!N25="ж","С","")))))</f>
      </c>
      <c r="AA19" s="106">
        <f>IF('Данные из бланков'!O25="а","У",IF('Данные из бланков'!O25="б","О",IF(OR('Данные из бланков'!O25="з",'Данные из бланков'!O25="и"),"В",IF(OR('Данные из бланков'!O25="в",'Данные из бланков'!O25="г",'Данные из бланков'!O25="д",'Данные из бланков'!O25="е"),"П",IF('Данные из бланков'!O25="ж","С","")))))</f>
      </c>
      <c r="AB19" s="24">
        <f>SUM('Первичные данные'!D19:O19)</f>
        <v>0</v>
      </c>
    </row>
    <row r="20" spans="1:28" ht="15.75">
      <c r="A20" s="107">
        <f>IF('Данные из бланков'!A26="","",'Данные из бланков'!A26)</f>
      </c>
      <c r="B20" s="108">
        <f>IF('Данные из бланков'!B26="","",'Данные из бланков'!B26)</f>
      </c>
      <c r="C20" s="109">
        <f>IF('Данные из бланков'!C26="","",'Данные из бланков'!C26)</f>
      </c>
      <c r="D20" s="105">
        <f>IF('Данные из бланков'!D26="а",2,IF('Данные из бланков'!D26="к",5,IF(OR('Данные из бланков'!D26="в",'Данные из бланков'!D26="г"),4,IF(OR('Данные из бланков'!D26="б",'Данные из бланков'!D26="д",'Данные из бланков'!D26="е",'Данные из бланков'!D26="ж"),3,IF(OR('Данные из бланков'!D26="з",'Данные из бланков'!D26="и"),0,"")))))</f>
      </c>
      <c r="E20" s="106">
        <f>IF('Данные из бланков'!E26="а",2,IF('Данные из бланков'!E26="к",5,IF(OR('Данные из бланков'!E26="в",'Данные из бланков'!E26="г"),4,IF(OR('Данные из бланков'!E26="б",'Данные из бланков'!E26="д",'Данные из бланков'!E26="е",'Данные из бланков'!E26="ж"),3,IF(OR('Данные из бланков'!E26="з",'Данные из бланков'!E26="и"),0,"")))))</f>
      </c>
      <c r="F20" s="106">
        <f>IF('Данные из бланков'!F26="а",2,IF('Данные из бланков'!F26="к",5,IF(OR('Данные из бланков'!F26="в",'Данные из бланков'!F26="г"),4,IF(OR('Данные из бланков'!F26="б",'Данные из бланков'!F26="д",'Данные из бланков'!F26="е",'Данные из бланков'!F26="ж"),3,IF(OR('Данные из бланков'!F26="з",'Данные из бланков'!F26="и"),0,"")))))</f>
      </c>
      <c r="G20" s="106">
        <f>IF('Данные из бланков'!G26="д",1,IF('Данные из бланков'!G26="в",0,IF(OR('Данные из бланков'!G26="г",'Данные из бланков'!G26="ж"),4,IF(OR('Данные из бланков'!G26="а",'Данные из бланков'!G26="б",'Данные из бланков'!G26="е",'Данные из бланков'!G26="з"),3,""))))</f>
      </c>
      <c r="H20" s="106">
        <f>IF('Данные из бланков'!H26="д",1,IF('Данные из бланков'!H26="в",0,IF(OR('Данные из бланков'!H26="г",'Данные из бланков'!H26="ж"),4,IF(OR('Данные из бланков'!H26="а",'Данные из бланков'!H26="б",'Данные из бланков'!H26="е",'Данные из бланков'!H26="з"),3,""))))</f>
      </c>
      <c r="I20" s="106">
        <f>IF('Данные из бланков'!I26="д",1,IF('Данные из бланков'!I26="в",0,IF(OR('Данные из бланков'!I26="г",'Данные из бланков'!I26="ж"),4,IF(OR('Данные из бланков'!I26="а",'Данные из бланков'!I26="б",'Данные из бланков'!I26="е",'Данные из бланков'!I26="з"),3,""))))</f>
      </c>
      <c r="J20" s="106">
        <f>IF('Данные из бланков'!J26="а",5,IF('Данные из бланков'!J26="з",4,IF(OR('Данные из бланков'!J26="е",'Данные из бланков'!J26="ж"),0,IF(OR('Данные из бланков'!J26="б",'Данные из бланков'!J26="в",'Данные из бланков'!J26="г",'Данные из бланков'!J26="д"),3,""))))</f>
      </c>
      <c r="K20" s="106">
        <f>IF('Данные из бланков'!K26="а",5,IF('Данные из бланков'!K26="з",4,IF(OR('Данные из бланков'!K26="е",'Данные из бланков'!K26="ж"),0,IF(OR('Данные из бланков'!K26="б",'Данные из бланков'!K26="в",'Данные из бланков'!K26="г",'Данные из бланков'!K26="д"),3,""))))</f>
      </c>
      <c r="L20" s="106">
        <f>IF('Данные из бланков'!L26="а",5,IF('Данные из бланков'!L26="з",4,IF(OR('Данные из бланков'!L26="е",'Данные из бланков'!L26="ж"),0,IF(OR('Данные из бланков'!L26="б",'Данные из бланков'!L26="в",'Данные из бланков'!L26="г",'Данные из бланков'!L26="д"),3,""))))</f>
      </c>
      <c r="M20" s="106">
        <f>IF('Данные из бланков'!M26="а",5,IF('Данные из бланков'!M26="б",2,IF(OR('Данные из бланков'!M26="з",'Данные из бланков'!M26="и"),0,IF(OR('Данные из бланков'!M26="в",'Данные из бланков'!M26="г",'Данные из бланков'!M26="д",'Данные из бланков'!M26="е"),3,IF('Данные из бланков'!M26="ж",4,"")))))</f>
      </c>
      <c r="N20" s="106">
        <f>IF('Данные из бланков'!N26="а",5,IF('Данные из бланков'!N26="б",2,IF(OR('Данные из бланков'!N26="з",'Данные из бланков'!N26="и"),0,IF(OR('Данные из бланков'!N26="в",'Данные из бланков'!N26="г",'Данные из бланков'!N26="д",'Данные из бланков'!N26="е"),3,IF('Данные из бланков'!N26="ж",4,"")))))</f>
      </c>
      <c r="O20" s="106">
        <f>IF('Данные из бланков'!O26="а",5,IF('Данные из бланков'!O26="б",2,IF(OR('Данные из бланков'!O26="з",'Данные из бланков'!O26="и"),0,IF(OR('Данные из бланков'!O26="в",'Данные из бланков'!O26="г",'Данные из бланков'!O26="д",'Данные из бланков'!O26="е"),3,IF('Данные из бланков'!O26="ж",4,"")))))</f>
      </c>
      <c r="P20" s="106">
        <f>IF('Данные из бланков'!D26="а","О",IF('Данные из бланков'!D26="к","У",IF(OR('Данные из бланков'!D26="в",'Данные из бланков'!D26="г"),"С",IF(OR('Данные из бланков'!D26="б",'Данные из бланков'!D26="д",'Данные из бланков'!D26="е",'Данные из бланков'!D26="ж"),"П",IF(OR('Данные из бланков'!D26="з",'Данные из бланков'!D26="и"),"В","")))))</f>
      </c>
      <c r="Q20" s="106">
        <f>IF('Данные из бланков'!E26="а","О",IF('Данные из бланков'!E26="к","У",IF(OR('Данные из бланков'!E26="в",'Данные из бланков'!E26="г"),"С",IF(OR('Данные из бланков'!E26="б",'Данные из бланков'!E26="д",'Данные из бланков'!E26="е",'Данные из бланков'!E26="ж"),"П",IF(OR('Данные из бланков'!E26="з",'Данные из бланков'!E26="и"),"В","")))))</f>
      </c>
      <c r="R20" s="106">
        <f>IF('Данные из бланков'!F26="а","О",IF('Данные из бланков'!F26="к","У",IF(OR('Данные из бланков'!F26="в",'Данные из бланков'!F26="г"),"С",IF(OR('Данные из бланков'!F26="б",'Данные из бланков'!F26="д",'Данные из бланков'!F26="е",'Данные из бланков'!F26="ж"),"П",IF(OR('Данные из бланков'!F26="з",'Данные из бланков'!F26="и"),"В","")))))</f>
      </c>
      <c r="S20" s="106">
        <f>IF('Данные из бланков'!G26="д","И",IF('Данные из бланков'!G26="в","В",IF('Данные из бланков'!G26="г","С",IF('Данные из бланков'!G26="ж","У",IF(OR('Данные из бланков'!G26="а",'Данные из бланков'!G26="б",'Данные из бланков'!G26="е",'Данные из бланков'!G26="з"),"П","")))))</f>
      </c>
      <c r="T20" s="106">
        <f>IF('Данные из бланков'!H26="д","И",IF('Данные из бланков'!H26="в","В",IF('Данные из бланков'!H26="г","С",IF('Данные из бланков'!H26="ж","У",IF(OR('Данные из бланков'!H26="а",'Данные из бланков'!H26="б",'Данные из бланков'!H26="е",'Данные из бланков'!H26="з"),"П","")))))</f>
      </c>
      <c r="U20" s="106">
        <f>IF('Данные из бланков'!I26="д","И",IF('Данные из бланков'!I26="в","В",IF('Данные из бланков'!I26="г","С",IF('Данные из бланков'!I26="ж","У",IF(OR('Данные из бланков'!I26="а",'Данные из бланков'!I26="б",'Данные из бланков'!I26="е",'Данные из бланков'!I26="з"),"П","")))))</f>
      </c>
      <c r="V20" s="106">
        <f>IF('Данные из бланков'!J26="а","У",IF('Данные из бланков'!J26="з","С",IF(OR('Данные из бланков'!J26="е",'Данные из бланков'!J26="ж"),"В",IF(OR('Данные из бланков'!J26="б",'Данные из бланков'!J26="в",'Данные из бланков'!J26="г",'Данные из бланков'!J26="д"),"П",""))))</f>
      </c>
      <c r="W20" s="106">
        <f>IF('Данные из бланков'!K26="а","У",IF('Данные из бланков'!K26="з","С",IF(OR('Данные из бланков'!K26="е",'Данные из бланков'!K26="ж"),"В",IF(OR('Данные из бланков'!K26="б",'Данные из бланков'!K26="в",'Данные из бланков'!K26="г",'Данные из бланков'!K26="д"),"П",""))))</f>
      </c>
      <c r="X20" s="106">
        <f>IF('Данные из бланков'!L26="а","У",IF('Данные из бланков'!L26="з","С",IF(OR('Данные из бланков'!L26="е",'Данные из бланков'!L26="ж"),"В",IF(OR('Данные из бланков'!L26="б",'Данные из бланков'!L26="в",'Данные из бланков'!L26="г",'Данные из бланков'!L26="д"),"П",""))))</f>
      </c>
      <c r="Y20" s="106">
        <f>IF('Данные из бланков'!M26="а","У",IF('Данные из бланков'!M26="б","О",IF(OR('Данные из бланков'!M26="з",'Данные из бланков'!M26="и"),"В",IF(OR('Данные из бланков'!M26="в",'Данные из бланков'!M26="г",'Данные из бланков'!M26="д",'Данные из бланков'!M26="е"),"П",IF('Данные из бланков'!M26="ж","С","")))))</f>
      </c>
      <c r="Z20" s="106">
        <f>IF('Данные из бланков'!N26="а","У",IF('Данные из бланков'!N26="б","О",IF(OR('Данные из бланков'!N26="з",'Данные из бланков'!N26="и"),"В",IF(OR('Данные из бланков'!N26="в",'Данные из бланков'!N26="г",'Данные из бланков'!N26="д",'Данные из бланков'!N26="е"),"П",IF('Данные из бланков'!N26="ж","С","")))))</f>
      </c>
      <c r="AA20" s="106">
        <f>IF('Данные из бланков'!O26="а","У",IF('Данные из бланков'!O26="б","О",IF(OR('Данные из бланков'!O26="з",'Данные из бланков'!O26="и"),"В",IF(OR('Данные из бланков'!O26="в",'Данные из бланков'!O26="г",'Данные из бланков'!O26="д",'Данные из бланков'!O26="е"),"П",IF('Данные из бланков'!O26="ж","С","")))))</f>
      </c>
      <c r="AB20" s="24">
        <f>SUM('Первичные данные'!D20:O20)</f>
        <v>0</v>
      </c>
    </row>
    <row r="21" spans="1:28" ht="15.75">
      <c r="A21" s="107">
        <f>IF('Данные из бланков'!A27="","",'Данные из бланков'!A27)</f>
      </c>
      <c r="B21" s="108">
        <f>IF('Данные из бланков'!B27="","",'Данные из бланков'!B27)</f>
      </c>
      <c r="C21" s="109">
        <f>IF('Данные из бланков'!C27="","",'Данные из бланков'!C27)</f>
      </c>
      <c r="D21" s="105">
        <f>IF('Данные из бланков'!D27="а",2,IF('Данные из бланков'!D27="к",5,IF(OR('Данные из бланков'!D27="в",'Данные из бланков'!D27="г"),4,IF(OR('Данные из бланков'!D27="б",'Данные из бланков'!D27="д",'Данные из бланков'!D27="е",'Данные из бланков'!D27="ж"),3,IF(OR('Данные из бланков'!D27="з",'Данные из бланков'!D27="и"),0,"")))))</f>
      </c>
      <c r="E21" s="106">
        <f>IF('Данные из бланков'!E27="а",2,IF('Данные из бланков'!E27="к",5,IF(OR('Данные из бланков'!E27="в",'Данные из бланков'!E27="г"),4,IF(OR('Данные из бланков'!E27="б",'Данные из бланков'!E27="д",'Данные из бланков'!E27="е",'Данные из бланков'!E27="ж"),3,IF(OR('Данные из бланков'!E27="з",'Данные из бланков'!E27="и"),0,"")))))</f>
      </c>
      <c r="F21" s="106">
        <f>IF('Данные из бланков'!F27="а",2,IF('Данные из бланков'!F27="к",5,IF(OR('Данные из бланков'!F27="в",'Данные из бланков'!F27="г"),4,IF(OR('Данные из бланков'!F27="б",'Данные из бланков'!F27="д",'Данные из бланков'!F27="е",'Данные из бланков'!F27="ж"),3,IF(OR('Данные из бланков'!F27="з",'Данные из бланков'!F27="и"),0,"")))))</f>
      </c>
      <c r="G21" s="106">
        <f>IF('Данные из бланков'!G27="д",1,IF('Данные из бланков'!G27="в",0,IF(OR('Данные из бланков'!G27="г",'Данные из бланков'!G27="ж"),4,IF(OR('Данные из бланков'!G27="а",'Данные из бланков'!G27="б",'Данные из бланков'!G27="е",'Данные из бланков'!G27="з"),3,""))))</f>
      </c>
      <c r="H21" s="106">
        <f>IF('Данные из бланков'!H27="д",1,IF('Данные из бланков'!H27="в",0,IF(OR('Данные из бланков'!H27="г",'Данные из бланков'!H27="ж"),4,IF(OR('Данные из бланков'!H27="а",'Данные из бланков'!H27="б",'Данные из бланков'!H27="е",'Данные из бланков'!H27="з"),3,""))))</f>
      </c>
      <c r="I21" s="106">
        <f>IF('Данные из бланков'!I27="д",1,IF('Данные из бланков'!I27="в",0,IF(OR('Данные из бланков'!I27="г",'Данные из бланков'!I27="ж"),4,IF(OR('Данные из бланков'!I27="а",'Данные из бланков'!I27="б",'Данные из бланков'!I27="е",'Данные из бланков'!I27="з"),3,""))))</f>
      </c>
      <c r="J21" s="106">
        <f>IF('Данные из бланков'!J27="а",5,IF('Данные из бланков'!J27="з",4,IF(OR('Данные из бланков'!J27="е",'Данные из бланков'!J27="ж"),0,IF(OR('Данные из бланков'!J27="б",'Данные из бланков'!J27="в",'Данные из бланков'!J27="г",'Данные из бланков'!J27="д"),3,""))))</f>
      </c>
      <c r="K21" s="106">
        <f>IF('Данные из бланков'!K27="а",5,IF('Данные из бланков'!K27="з",4,IF(OR('Данные из бланков'!K27="е",'Данные из бланков'!K27="ж"),0,IF(OR('Данные из бланков'!K27="б",'Данные из бланков'!K27="в",'Данные из бланков'!K27="г",'Данные из бланков'!K27="д"),3,""))))</f>
      </c>
      <c r="L21" s="106">
        <f>IF('Данные из бланков'!L27="а",5,IF('Данные из бланков'!L27="з",4,IF(OR('Данные из бланков'!L27="е",'Данные из бланков'!L27="ж"),0,IF(OR('Данные из бланков'!L27="б",'Данные из бланков'!L27="в",'Данные из бланков'!L27="г",'Данные из бланков'!L27="д"),3,""))))</f>
      </c>
      <c r="M21" s="106">
        <f>IF('Данные из бланков'!M27="а",5,IF('Данные из бланков'!M27="б",2,IF(OR('Данные из бланков'!M27="з",'Данные из бланков'!M27="и"),0,IF(OR('Данные из бланков'!M27="в",'Данные из бланков'!M27="г",'Данные из бланков'!M27="д",'Данные из бланков'!M27="е"),3,IF('Данные из бланков'!M27="ж",4,"")))))</f>
      </c>
      <c r="N21" s="106">
        <f>IF('Данные из бланков'!N27="а",5,IF('Данные из бланков'!N27="б",2,IF(OR('Данные из бланков'!N27="з",'Данные из бланков'!N27="и"),0,IF(OR('Данные из бланков'!N27="в",'Данные из бланков'!N27="г",'Данные из бланков'!N27="д",'Данные из бланков'!N27="е"),3,IF('Данные из бланков'!N27="ж",4,"")))))</f>
      </c>
      <c r="O21" s="106">
        <f>IF('Данные из бланков'!O27="а",5,IF('Данные из бланков'!O27="б",2,IF(OR('Данные из бланков'!O27="з",'Данные из бланков'!O27="и"),0,IF(OR('Данные из бланков'!O27="в",'Данные из бланков'!O27="г",'Данные из бланков'!O27="д",'Данные из бланков'!O27="е"),3,IF('Данные из бланков'!O27="ж",4,"")))))</f>
      </c>
      <c r="P21" s="106">
        <f>IF('Данные из бланков'!D27="а","О",IF('Данные из бланков'!D27="к","У",IF(OR('Данные из бланков'!D27="в",'Данные из бланков'!D27="г"),"С",IF(OR('Данные из бланков'!D27="б",'Данные из бланков'!D27="д",'Данные из бланков'!D27="е",'Данные из бланков'!D27="ж"),"П",IF(OR('Данные из бланков'!D27="з",'Данные из бланков'!D27="и"),"В","")))))</f>
      </c>
      <c r="Q21" s="106">
        <f>IF('Данные из бланков'!E27="а","О",IF('Данные из бланков'!E27="к","У",IF(OR('Данные из бланков'!E27="в",'Данные из бланков'!E27="г"),"С",IF(OR('Данные из бланков'!E27="б",'Данные из бланков'!E27="д",'Данные из бланков'!E27="е",'Данные из бланков'!E27="ж"),"П",IF(OR('Данные из бланков'!E27="з",'Данные из бланков'!E27="и"),"В","")))))</f>
      </c>
      <c r="R21" s="106">
        <f>IF('Данные из бланков'!F27="а","О",IF('Данные из бланков'!F27="к","У",IF(OR('Данные из бланков'!F27="в",'Данные из бланков'!F27="г"),"С",IF(OR('Данные из бланков'!F27="б",'Данные из бланков'!F27="д",'Данные из бланков'!F27="е",'Данные из бланков'!F27="ж"),"П",IF(OR('Данные из бланков'!F27="з",'Данные из бланков'!F27="и"),"В","")))))</f>
      </c>
      <c r="S21" s="106">
        <f>IF('Данные из бланков'!G27="д","И",IF('Данные из бланков'!G27="в","В",IF('Данные из бланков'!G27="г","С",IF('Данные из бланков'!G27="ж","У",IF(OR('Данные из бланков'!G27="а",'Данные из бланков'!G27="б",'Данные из бланков'!G27="е",'Данные из бланков'!G27="з"),"П","")))))</f>
      </c>
      <c r="T21" s="106">
        <f>IF('Данные из бланков'!H27="д","И",IF('Данные из бланков'!H27="в","В",IF('Данные из бланков'!H27="г","С",IF('Данные из бланков'!H27="ж","У",IF(OR('Данные из бланков'!H27="а",'Данные из бланков'!H27="б",'Данные из бланков'!H27="е",'Данные из бланков'!H27="з"),"П","")))))</f>
      </c>
      <c r="U21" s="106">
        <f>IF('Данные из бланков'!I27="д","И",IF('Данные из бланков'!I27="в","В",IF('Данные из бланков'!I27="г","С",IF('Данные из бланков'!I27="ж","У",IF(OR('Данные из бланков'!I27="а",'Данные из бланков'!I27="б",'Данные из бланков'!I27="е",'Данные из бланков'!I27="з"),"П","")))))</f>
      </c>
      <c r="V21" s="106">
        <f>IF('Данные из бланков'!J27="а","У",IF('Данные из бланков'!J27="з","С",IF(OR('Данные из бланков'!J27="е",'Данные из бланков'!J27="ж"),"В",IF(OR('Данные из бланков'!J27="б",'Данные из бланков'!J27="в",'Данные из бланков'!J27="г",'Данные из бланков'!J27="д"),"П",""))))</f>
      </c>
      <c r="W21" s="106">
        <f>IF('Данные из бланков'!K27="а","У",IF('Данные из бланков'!K27="з","С",IF(OR('Данные из бланков'!K27="е",'Данные из бланков'!K27="ж"),"В",IF(OR('Данные из бланков'!K27="б",'Данные из бланков'!K27="в",'Данные из бланков'!K27="г",'Данные из бланков'!K27="д"),"П",""))))</f>
      </c>
      <c r="X21" s="106">
        <f>IF('Данные из бланков'!L27="а","У",IF('Данные из бланков'!L27="з","С",IF(OR('Данные из бланков'!L27="е",'Данные из бланков'!L27="ж"),"В",IF(OR('Данные из бланков'!L27="б",'Данные из бланков'!L27="в",'Данные из бланков'!L27="г",'Данные из бланков'!L27="д"),"П",""))))</f>
      </c>
      <c r="Y21" s="106">
        <f>IF('Данные из бланков'!M27="а","У",IF('Данные из бланков'!M27="б","О",IF(OR('Данные из бланков'!M27="з",'Данные из бланков'!M27="и"),"В",IF(OR('Данные из бланков'!M27="в",'Данные из бланков'!M27="г",'Данные из бланков'!M27="д",'Данные из бланков'!M27="е"),"П",IF('Данные из бланков'!M27="ж","С","")))))</f>
      </c>
      <c r="Z21" s="106">
        <f>IF('Данные из бланков'!N27="а","У",IF('Данные из бланков'!N27="б","О",IF(OR('Данные из бланков'!N27="з",'Данные из бланков'!N27="и"),"В",IF(OR('Данные из бланков'!N27="в",'Данные из бланков'!N27="г",'Данные из бланков'!N27="д",'Данные из бланков'!N27="е"),"П",IF('Данные из бланков'!N27="ж","С","")))))</f>
      </c>
      <c r="AA21" s="106">
        <f>IF('Данные из бланков'!O27="а","У",IF('Данные из бланков'!O27="б","О",IF(OR('Данные из бланков'!O27="з",'Данные из бланков'!O27="и"),"В",IF(OR('Данные из бланков'!O27="в",'Данные из бланков'!O27="г",'Данные из бланков'!O27="д",'Данные из бланков'!O27="е"),"П",IF('Данные из бланков'!O27="ж","С","")))))</f>
      </c>
      <c r="AB21" s="24">
        <f>SUM('Первичные данные'!D21:O21)</f>
        <v>0</v>
      </c>
    </row>
    <row r="22" spans="1:28" ht="15.75">
      <c r="A22" s="107">
        <f>IF('Данные из бланков'!A28="","",'Данные из бланков'!A28)</f>
      </c>
      <c r="B22" s="108">
        <f>IF('Данные из бланков'!B28="","",'Данные из бланков'!B28)</f>
      </c>
      <c r="C22" s="109">
        <f>IF('Данные из бланков'!C28="","",'Данные из бланков'!C28)</f>
      </c>
      <c r="D22" s="105">
        <f>IF('Данные из бланков'!D28="а",2,IF('Данные из бланков'!D28="к",5,IF(OR('Данные из бланков'!D28="в",'Данные из бланков'!D28="г"),4,IF(OR('Данные из бланков'!D28="б",'Данные из бланков'!D28="д",'Данные из бланков'!D28="е",'Данные из бланков'!D28="ж"),3,IF(OR('Данные из бланков'!D28="з",'Данные из бланков'!D28="и"),0,"")))))</f>
      </c>
      <c r="E22" s="106">
        <f>IF('Данные из бланков'!E28="а",2,IF('Данные из бланков'!E28="к",5,IF(OR('Данные из бланков'!E28="в",'Данные из бланков'!E28="г"),4,IF(OR('Данные из бланков'!E28="б",'Данные из бланков'!E28="д",'Данные из бланков'!E28="е",'Данные из бланков'!E28="ж"),3,IF(OR('Данные из бланков'!E28="з",'Данные из бланков'!E28="и"),0,"")))))</f>
      </c>
      <c r="F22" s="106">
        <f>IF('Данные из бланков'!F28="а",2,IF('Данные из бланков'!F28="к",5,IF(OR('Данные из бланков'!F28="в",'Данные из бланков'!F28="г"),4,IF(OR('Данные из бланков'!F28="б",'Данные из бланков'!F28="д",'Данные из бланков'!F28="е",'Данные из бланков'!F28="ж"),3,IF(OR('Данные из бланков'!F28="з",'Данные из бланков'!F28="и"),0,"")))))</f>
      </c>
      <c r="G22" s="106">
        <f>IF('Данные из бланков'!G28="д",1,IF('Данные из бланков'!G28="в",0,IF(OR('Данные из бланков'!G28="г",'Данные из бланков'!G28="ж"),4,IF(OR('Данные из бланков'!G28="а",'Данные из бланков'!G28="б",'Данные из бланков'!G28="е",'Данные из бланков'!G28="з"),3,""))))</f>
      </c>
      <c r="H22" s="106">
        <f>IF('Данные из бланков'!H28="д",1,IF('Данные из бланков'!H28="в",0,IF(OR('Данные из бланков'!H28="г",'Данные из бланков'!H28="ж"),4,IF(OR('Данные из бланков'!H28="а",'Данные из бланков'!H28="б",'Данные из бланков'!H28="е",'Данные из бланков'!H28="з"),3,""))))</f>
      </c>
      <c r="I22" s="106">
        <f>IF('Данные из бланков'!I28="д",1,IF('Данные из бланков'!I28="в",0,IF(OR('Данные из бланков'!I28="г",'Данные из бланков'!I28="ж"),4,IF(OR('Данные из бланков'!I28="а",'Данные из бланков'!I28="б",'Данные из бланков'!I28="е",'Данные из бланков'!I28="з"),3,""))))</f>
      </c>
      <c r="J22" s="106">
        <f>IF('Данные из бланков'!J28="а",5,IF('Данные из бланков'!J28="з",4,IF(OR('Данные из бланков'!J28="е",'Данные из бланков'!J28="ж"),0,IF(OR('Данные из бланков'!J28="б",'Данные из бланков'!J28="в",'Данные из бланков'!J28="г",'Данные из бланков'!J28="д"),3,""))))</f>
      </c>
      <c r="K22" s="106">
        <f>IF('Данные из бланков'!K28="а",5,IF('Данные из бланков'!K28="з",4,IF(OR('Данные из бланков'!K28="е",'Данные из бланков'!K28="ж"),0,IF(OR('Данные из бланков'!K28="б",'Данные из бланков'!K28="в",'Данные из бланков'!K28="г",'Данные из бланков'!K28="д"),3,""))))</f>
      </c>
      <c r="L22" s="106">
        <f>IF('Данные из бланков'!L28="а",5,IF('Данные из бланков'!L28="з",4,IF(OR('Данные из бланков'!L28="е",'Данные из бланков'!L28="ж"),0,IF(OR('Данные из бланков'!L28="б",'Данные из бланков'!L28="в",'Данные из бланков'!L28="г",'Данные из бланков'!L28="д"),3,""))))</f>
      </c>
      <c r="M22" s="106">
        <f>IF('Данные из бланков'!M28="а",5,IF('Данные из бланков'!M28="б",2,IF(OR('Данные из бланков'!M28="з",'Данные из бланков'!M28="и"),0,IF(OR('Данные из бланков'!M28="в",'Данные из бланков'!M28="г",'Данные из бланков'!M28="д",'Данные из бланков'!M28="е"),3,IF('Данные из бланков'!M28="ж",4,"")))))</f>
      </c>
      <c r="N22" s="106">
        <f>IF('Данные из бланков'!N28="а",5,IF('Данные из бланков'!N28="б",2,IF(OR('Данные из бланков'!N28="з",'Данные из бланков'!N28="и"),0,IF(OR('Данные из бланков'!N28="в",'Данные из бланков'!N28="г",'Данные из бланков'!N28="д",'Данные из бланков'!N28="е"),3,IF('Данные из бланков'!N28="ж",4,"")))))</f>
      </c>
      <c r="O22" s="106">
        <f>IF('Данные из бланков'!O28="а",5,IF('Данные из бланков'!O28="б",2,IF(OR('Данные из бланков'!O28="з",'Данные из бланков'!O28="и"),0,IF(OR('Данные из бланков'!O28="в",'Данные из бланков'!O28="г",'Данные из бланков'!O28="д",'Данные из бланков'!O28="е"),3,IF('Данные из бланков'!O28="ж",4,"")))))</f>
      </c>
      <c r="P22" s="106">
        <f>IF('Данные из бланков'!D28="а","О",IF('Данные из бланков'!D28="к","У",IF(OR('Данные из бланков'!D28="в",'Данные из бланков'!D28="г"),"С",IF(OR('Данные из бланков'!D28="б",'Данные из бланков'!D28="д",'Данные из бланков'!D28="е",'Данные из бланков'!D28="ж"),"П",IF(OR('Данные из бланков'!D28="з",'Данные из бланков'!D28="и"),"В","")))))</f>
      </c>
      <c r="Q22" s="106">
        <f>IF('Данные из бланков'!E28="а","О",IF('Данные из бланков'!E28="к","У",IF(OR('Данные из бланков'!E28="в",'Данные из бланков'!E28="г"),"С",IF(OR('Данные из бланков'!E28="б",'Данные из бланков'!E28="д",'Данные из бланков'!E28="е",'Данные из бланков'!E28="ж"),"П",IF(OR('Данные из бланков'!E28="з",'Данные из бланков'!E28="и"),"В","")))))</f>
      </c>
      <c r="R22" s="106">
        <f>IF('Данные из бланков'!F28="а","О",IF('Данные из бланков'!F28="к","У",IF(OR('Данные из бланков'!F28="в",'Данные из бланков'!F28="г"),"С",IF(OR('Данные из бланков'!F28="б",'Данные из бланков'!F28="д",'Данные из бланков'!F28="е",'Данные из бланков'!F28="ж"),"П",IF(OR('Данные из бланков'!F28="з",'Данные из бланков'!F28="и"),"В","")))))</f>
      </c>
      <c r="S22" s="106">
        <f>IF('Данные из бланков'!G28="д","И",IF('Данные из бланков'!G28="в","В",IF('Данные из бланков'!G28="г","С",IF('Данные из бланков'!G28="ж","У",IF(OR('Данные из бланков'!G28="а",'Данные из бланков'!G28="б",'Данные из бланков'!G28="е",'Данные из бланков'!G28="з"),"П","")))))</f>
      </c>
      <c r="T22" s="106">
        <f>IF('Данные из бланков'!H28="д","И",IF('Данные из бланков'!H28="в","В",IF('Данные из бланков'!H28="г","С",IF('Данные из бланков'!H28="ж","У",IF(OR('Данные из бланков'!H28="а",'Данные из бланков'!H28="б",'Данные из бланков'!H28="е",'Данные из бланков'!H28="з"),"П","")))))</f>
      </c>
      <c r="U22" s="106">
        <f>IF('Данные из бланков'!I28="д","И",IF('Данные из бланков'!I28="в","В",IF('Данные из бланков'!I28="г","С",IF('Данные из бланков'!I28="ж","У",IF(OR('Данные из бланков'!I28="а",'Данные из бланков'!I28="б",'Данные из бланков'!I28="е",'Данные из бланков'!I28="з"),"П","")))))</f>
      </c>
      <c r="V22" s="106">
        <f>IF('Данные из бланков'!J28="а","У",IF('Данные из бланков'!J28="з","С",IF(OR('Данные из бланков'!J28="е",'Данные из бланков'!J28="ж"),"В",IF(OR('Данные из бланков'!J28="б",'Данные из бланков'!J28="в",'Данные из бланков'!J28="г",'Данные из бланков'!J28="д"),"П",""))))</f>
      </c>
      <c r="W22" s="106">
        <f>IF('Данные из бланков'!K28="а","У",IF('Данные из бланков'!K28="з","С",IF(OR('Данные из бланков'!K28="е",'Данные из бланков'!K28="ж"),"В",IF(OR('Данные из бланков'!K28="б",'Данные из бланков'!K28="в",'Данные из бланков'!K28="г",'Данные из бланков'!K28="д"),"П",""))))</f>
      </c>
      <c r="X22" s="106">
        <f>IF('Данные из бланков'!L28="а","У",IF('Данные из бланков'!L28="з","С",IF(OR('Данные из бланков'!L28="е",'Данные из бланков'!L28="ж"),"В",IF(OR('Данные из бланков'!L28="б",'Данные из бланков'!L28="в",'Данные из бланков'!L28="г",'Данные из бланков'!L28="д"),"П",""))))</f>
      </c>
      <c r="Y22" s="106">
        <f>IF('Данные из бланков'!M28="а","У",IF('Данные из бланков'!M28="б","О",IF(OR('Данные из бланков'!M28="з",'Данные из бланков'!M28="и"),"В",IF(OR('Данные из бланков'!M28="в",'Данные из бланков'!M28="г",'Данные из бланков'!M28="д",'Данные из бланков'!M28="е"),"П",IF('Данные из бланков'!M28="ж","С","")))))</f>
      </c>
      <c r="Z22" s="106">
        <f>IF('Данные из бланков'!N28="а","У",IF('Данные из бланков'!N28="б","О",IF(OR('Данные из бланков'!N28="з",'Данные из бланков'!N28="и"),"В",IF(OR('Данные из бланков'!N28="в",'Данные из бланков'!N28="г",'Данные из бланков'!N28="д",'Данные из бланков'!N28="е"),"П",IF('Данные из бланков'!N28="ж","С","")))))</f>
      </c>
      <c r="AA22" s="106">
        <f>IF('Данные из бланков'!O28="а","У",IF('Данные из бланков'!O28="б","О",IF(OR('Данные из бланков'!O28="з",'Данные из бланков'!O28="и"),"В",IF(OR('Данные из бланков'!O28="в",'Данные из бланков'!O28="г",'Данные из бланков'!O28="д",'Данные из бланков'!O28="е"),"П",IF('Данные из бланков'!O28="ж","С","")))))</f>
      </c>
      <c r="AB22" s="24">
        <f>SUM('Первичные данные'!D22:O22)</f>
        <v>0</v>
      </c>
    </row>
    <row r="23" spans="1:28" ht="15.75">
      <c r="A23" s="107">
        <f>IF('Данные из бланков'!A29="","",'Данные из бланков'!A29)</f>
      </c>
      <c r="B23" s="108">
        <f>IF('Данные из бланков'!B29="","",'Данные из бланков'!B29)</f>
      </c>
      <c r="C23" s="109">
        <f>IF('Данные из бланков'!C29="","",'Данные из бланков'!C29)</f>
      </c>
      <c r="D23" s="105">
        <f>IF('Данные из бланков'!D29="а",2,IF('Данные из бланков'!D29="к",5,IF(OR('Данные из бланков'!D29="в",'Данные из бланков'!D29="г"),4,IF(OR('Данные из бланков'!D29="б",'Данные из бланков'!D29="д",'Данные из бланков'!D29="е",'Данные из бланков'!D29="ж"),3,IF(OR('Данные из бланков'!D29="з",'Данные из бланков'!D29="и"),0,"")))))</f>
      </c>
      <c r="E23" s="106">
        <f>IF('Данные из бланков'!E29="а",2,IF('Данные из бланков'!E29="к",5,IF(OR('Данные из бланков'!E29="в",'Данные из бланков'!E29="г"),4,IF(OR('Данные из бланков'!E29="б",'Данные из бланков'!E29="д",'Данные из бланков'!E29="е",'Данные из бланков'!E29="ж"),3,IF(OR('Данные из бланков'!E29="з",'Данные из бланков'!E29="и"),0,"")))))</f>
      </c>
      <c r="F23" s="106">
        <f>IF('Данные из бланков'!F29="а",2,IF('Данные из бланков'!F29="к",5,IF(OR('Данные из бланков'!F29="в",'Данные из бланков'!F29="г"),4,IF(OR('Данные из бланков'!F29="б",'Данные из бланков'!F29="д",'Данные из бланков'!F29="е",'Данные из бланков'!F29="ж"),3,IF(OR('Данные из бланков'!F29="з",'Данные из бланков'!F29="и"),0,"")))))</f>
      </c>
      <c r="G23" s="106">
        <f>IF('Данные из бланков'!G29="д",1,IF('Данные из бланков'!G29="в",0,IF(OR('Данные из бланков'!G29="г",'Данные из бланков'!G29="ж"),4,IF(OR('Данные из бланков'!G29="а",'Данные из бланков'!G29="б",'Данные из бланков'!G29="е",'Данные из бланков'!G29="з"),3,""))))</f>
      </c>
      <c r="H23" s="106">
        <f>IF('Данные из бланков'!H29="д",1,IF('Данные из бланков'!H29="в",0,IF(OR('Данные из бланков'!H29="г",'Данные из бланков'!H29="ж"),4,IF(OR('Данные из бланков'!H29="а",'Данные из бланков'!H29="б",'Данные из бланков'!H29="е",'Данные из бланков'!H29="з"),3,""))))</f>
      </c>
      <c r="I23" s="106">
        <f>IF('Данные из бланков'!I29="д",1,IF('Данные из бланков'!I29="в",0,IF(OR('Данные из бланков'!I29="г",'Данные из бланков'!I29="ж"),4,IF(OR('Данные из бланков'!I29="а",'Данные из бланков'!I29="б",'Данные из бланков'!I29="е",'Данные из бланков'!I29="з"),3,""))))</f>
      </c>
      <c r="J23" s="106">
        <f>IF('Данные из бланков'!J29="а",5,IF('Данные из бланков'!J29="з",4,IF(OR('Данные из бланков'!J29="е",'Данные из бланков'!J29="ж"),0,IF(OR('Данные из бланков'!J29="б",'Данные из бланков'!J29="в",'Данные из бланков'!J29="г",'Данные из бланков'!J29="д"),3,""))))</f>
      </c>
      <c r="K23" s="106">
        <f>IF('Данные из бланков'!K29="а",5,IF('Данные из бланков'!K29="з",4,IF(OR('Данные из бланков'!K29="е",'Данные из бланков'!K29="ж"),0,IF(OR('Данные из бланков'!K29="б",'Данные из бланков'!K29="в",'Данные из бланков'!K29="г",'Данные из бланков'!K29="д"),3,""))))</f>
      </c>
      <c r="L23" s="106">
        <f>IF('Данные из бланков'!L29="а",5,IF('Данные из бланков'!L29="з",4,IF(OR('Данные из бланков'!L29="е",'Данные из бланков'!L29="ж"),0,IF(OR('Данные из бланков'!L29="б",'Данные из бланков'!L29="в",'Данные из бланков'!L29="г",'Данные из бланков'!L29="д"),3,""))))</f>
      </c>
      <c r="M23" s="106">
        <f>IF('Данные из бланков'!M29="а",5,IF('Данные из бланков'!M29="б",2,IF(OR('Данные из бланков'!M29="з",'Данные из бланков'!M29="и"),0,IF(OR('Данные из бланков'!M29="в",'Данные из бланков'!M29="г",'Данные из бланков'!M29="д",'Данные из бланков'!M29="е"),3,IF('Данные из бланков'!M29="ж",4,"")))))</f>
      </c>
      <c r="N23" s="106">
        <f>IF('Данные из бланков'!N29="а",5,IF('Данные из бланков'!N29="б",2,IF(OR('Данные из бланков'!N29="з",'Данные из бланков'!N29="и"),0,IF(OR('Данные из бланков'!N29="в",'Данные из бланков'!N29="г",'Данные из бланков'!N29="д",'Данные из бланков'!N29="е"),3,IF('Данные из бланков'!N29="ж",4,"")))))</f>
      </c>
      <c r="O23" s="106">
        <f>IF('Данные из бланков'!O29="а",5,IF('Данные из бланков'!O29="б",2,IF(OR('Данные из бланков'!O29="з",'Данные из бланков'!O29="и"),0,IF(OR('Данные из бланков'!O29="в",'Данные из бланков'!O29="г",'Данные из бланков'!O29="д",'Данные из бланков'!O29="е"),3,IF('Данные из бланков'!O29="ж",4,"")))))</f>
      </c>
      <c r="P23" s="106">
        <f>IF('Данные из бланков'!D29="а","О",IF('Данные из бланков'!D29="к","У",IF(OR('Данные из бланков'!D29="в",'Данные из бланков'!D29="г"),"С",IF(OR('Данные из бланков'!D29="б",'Данные из бланков'!D29="д",'Данные из бланков'!D29="е",'Данные из бланков'!D29="ж"),"П",IF(OR('Данные из бланков'!D29="з",'Данные из бланков'!D29="и"),"В","")))))</f>
      </c>
      <c r="Q23" s="106">
        <f>IF('Данные из бланков'!E29="а","О",IF('Данные из бланков'!E29="к","У",IF(OR('Данные из бланков'!E29="в",'Данные из бланков'!E29="г"),"С",IF(OR('Данные из бланков'!E29="б",'Данные из бланков'!E29="д",'Данные из бланков'!E29="е",'Данные из бланков'!E29="ж"),"П",IF(OR('Данные из бланков'!E29="з",'Данные из бланков'!E29="и"),"В","")))))</f>
      </c>
      <c r="R23" s="106">
        <f>IF('Данные из бланков'!F29="а","О",IF('Данные из бланков'!F29="к","У",IF(OR('Данные из бланков'!F29="в",'Данные из бланков'!F29="г"),"С",IF(OR('Данные из бланков'!F29="б",'Данные из бланков'!F29="д",'Данные из бланков'!F29="е",'Данные из бланков'!F29="ж"),"П",IF(OR('Данные из бланков'!F29="з",'Данные из бланков'!F29="и"),"В","")))))</f>
      </c>
      <c r="S23" s="106">
        <f>IF('Данные из бланков'!G29="д","И",IF('Данные из бланков'!G29="в","В",IF('Данные из бланков'!G29="г","С",IF('Данные из бланков'!G29="ж","У",IF(OR('Данные из бланков'!G29="а",'Данные из бланков'!G29="б",'Данные из бланков'!G29="е",'Данные из бланков'!G29="з"),"П","")))))</f>
      </c>
      <c r="T23" s="106">
        <f>IF('Данные из бланков'!H29="д","И",IF('Данные из бланков'!H29="в","В",IF('Данные из бланков'!H29="г","С",IF('Данные из бланков'!H29="ж","У",IF(OR('Данные из бланков'!H29="а",'Данные из бланков'!H29="б",'Данные из бланков'!H29="е",'Данные из бланков'!H29="з"),"П","")))))</f>
      </c>
      <c r="U23" s="106">
        <f>IF('Данные из бланков'!I29="д","И",IF('Данные из бланков'!I29="в","В",IF('Данные из бланков'!I29="г","С",IF('Данные из бланков'!I29="ж","У",IF(OR('Данные из бланков'!I29="а",'Данные из бланков'!I29="б",'Данные из бланков'!I29="е",'Данные из бланков'!I29="з"),"П","")))))</f>
      </c>
      <c r="V23" s="106">
        <f>IF('Данные из бланков'!J29="а","У",IF('Данные из бланков'!J29="з","С",IF(OR('Данные из бланков'!J29="е",'Данные из бланков'!J29="ж"),"В",IF(OR('Данные из бланков'!J29="б",'Данные из бланков'!J29="в",'Данные из бланков'!J29="г",'Данные из бланков'!J29="д"),"П",""))))</f>
      </c>
      <c r="W23" s="106">
        <f>IF('Данные из бланков'!K29="а","У",IF('Данные из бланков'!K29="з","С",IF(OR('Данные из бланков'!K29="е",'Данные из бланков'!K29="ж"),"В",IF(OR('Данные из бланков'!K29="б",'Данные из бланков'!K29="в",'Данные из бланков'!K29="г",'Данные из бланков'!K29="д"),"П",""))))</f>
      </c>
      <c r="X23" s="106">
        <f>IF('Данные из бланков'!L29="а","У",IF('Данные из бланков'!L29="з","С",IF(OR('Данные из бланков'!L29="е",'Данные из бланков'!L29="ж"),"В",IF(OR('Данные из бланков'!L29="б",'Данные из бланков'!L29="в",'Данные из бланков'!L29="г",'Данные из бланков'!L29="д"),"П",""))))</f>
      </c>
      <c r="Y23" s="106">
        <f>IF('Данные из бланков'!M29="а","У",IF('Данные из бланков'!M29="б","О",IF(OR('Данные из бланков'!M29="з",'Данные из бланков'!M29="и"),"В",IF(OR('Данные из бланков'!M29="в",'Данные из бланков'!M29="г",'Данные из бланков'!M29="д",'Данные из бланков'!M29="е"),"П",IF('Данные из бланков'!M29="ж","С","")))))</f>
      </c>
      <c r="Z23" s="106">
        <f>IF('Данные из бланков'!N29="а","У",IF('Данные из бланков'!N29="б","О",IF(OR('Данные из бланков'!N29="з",'Данные из бланков'!N29="и"),"В",IF(OR('Данные из бланков'!N29="в",'Данные из бланков'!N29="г",'Данные из бланков'!N29="д",'Данные из бланков'!N29="е"),"П",IF('Данные из бланков'!N29="ж","С","")))))</f>
      </c>
      <c r="AA23" s="106">
        <f>IF('Данные из бланков'!O29="а","У",IF('Данные из бланков'!O29="б","О",IF(OR('Данные из бланков'!O29="з",'Данные из бланков'!O29="и"),"В",IF(OR('Данные из бланков'!O29="в",'Данные из бланков'!O29="г",'Данные из бланков'!O29="д",'Данные из бланков'!O29="е"),"П",IF('Данные из бланков'!O29="ж","С","")))))</f>
      </c>
      <c r="AB23" s="24">
        <f>SUM('Первичные данные'!D23:O23)</f>
        <v>0</v>
      </c>
    </row>
    <row r="24" spans="1:28" ht="15.75">
      <c r="A24" s="107">
        <f>IF('Данные из бланков'!A30="","",'Данные из бланков'!A30)</f>
      </c>
      <c r="B24" s="108">
        <f>IF('Данные из бланков'!B30="","",'Данные из бланков'!B30)</f>
      </c>
      <c r="C24" s="109">
        <f>IF('Данные из бланков'!C30="","",'Данные из бланков'!C30)</f>
      </c>
      <c r="D24" s="105">
        <f>IF('Данные из бланков'!D30="а",2,IF('Данные из бланков'!D30="к",5,IF(OR('Данные из бланков'!D30="в",'Данные из бланков'!D30="г"),4,IF(OR('Данные из бланков'!D30="б",'Данные из бланков'!D30="д",'Данные из бланков'!D30="е",'Данные из бланков'!D30="ж"),3,IF(OR('Данные из бланков'!D30="з",'Данные из бланков'!D30="и"),0,"")))))</f>
      </c>
      <c r="E24" s="106">
        <f>IF('Данные из бланков'!E30="а",2,IF('Данные из бланков'!E30="к",5,IF(OR('Данные из бланков'!E30="в",'Данные из бланков'!E30="г"),4,IF(OR('Данные из бланков'!E30="б",'Данные из бланков'!E30="д",'Данные из бланков'!E30="е",'Данные из бланков'!E30="ж"),3,IF(OR('Данные из бланков'!E30="з",'Данные из бланков'!E30="и"),0,"")))))</f>
      </c>
      <c r="F24" s="106">
        <f>IF('Данные из бланков'!F30="а",2,IF('Данные из бланков'!F30="к",5,IF(OR('Данные из бланков'!F30="в",'Данные из бланков'!F30="г"),4,IF(OR('Данные из бланков'!F30="б",'Данные из бланков'!F30="д",'Данные из бланков'!F30="е",'Данные из бланков'!F30="ж"),3,IF(OR('Данные из бланков'!F30="з",'Данные из бланков'!F30="и"),0,"")))))</f>
      </c>
      <c r="G24" s="106">
        <f>IF('Данные из бланков'!G30="д",1,IF('Данные из бланков'!G30="в",0,IF(OR('Данные из бланков'!G30="г",'Данные из бланков'!G30="ж"),4,IF(OR('Данные из бланков'!G30="а",'Данные из бланков'!G30="б",'Данные из бланков'!G30="е",'Данные из бланков'!G30="з"),3,""))))</f>
      </c>
      <c r="H24" s="106">
        <f>IF('Данные из бланков'!H30="д",1,IF('Данные из бланков'!H30="в",0,IF(OR('Данные из бланков'!H30="г",'Данные из бланков'!H30="ж"),4,IF(OR('Данные из бланков'!H30="а",'Данные из бланков'!H30="б",'Данные из бланков'!H30="е",'Данные из бланков'!H30="з"),3,""))))</f>
      </c>
      <c r="I24" s="106">
        <f>IF('Данные из бланков'!I30="д",1,IF('Данные из бланков'!I30="в",0,IF(OR('Данные из бланков'!I30="г",'Данные из бланков'!I30="ж"),4,IF(OR('Данные из бланков'!I30="а",'Данные из бланков'!I30="б",'Данные из бланков'!I30="е",'Данные из бланков'!I30="з"),3,""))))</f>
      </c>
      <c r="J24" s="106">
        <f>IF('Данные из бланков'!J30="а",5,IF('Данные из бланков'!J30="з",4,IF(OR('Данные из бланков'!J30="е",'Данные из бланков'!J30="ж"),0,IF(OR('Данные из бланков'!J30="б",'Данные из бланков'!J30="в",'Данные из бланков'!J30="г",'Данные из бланков'!J30="д"),3,""))))</f>
      </c>
      <c r="K24" s="106">
        <f>IF('Данные из бланков'!K30="а",5,IF('Данные из бланков'!K30="з",4,IF(OR('Данные из бланков'!K30="е",'Данные из бланков'!K30="ж"),0,IF(OR('Данные из бланков'!K30="б",'Данные из бланков'!K30="в",'Данные из бланков'!K30="г",'Данные из бланков'!K30="д"),3,""))))</f>
      </c>
      <c r="L24" s="106">
        <f>IF('Данные из бланков'!L30="а",5,IF('Данные из бланков'!L30="з",4,IF(OR('Данные из бланков'!L30="е",'Данные из бланков'!L30="ж"),0,IF(OR('Данные из бланков'!L30="б",'Данные из бланков'!L30="в",'Данные из бланков'!L30="г",'Данные из бланков'!L30="д"),3,""))))</f>
      </c>
      <c r="M24" s="106">
        <f>IF('Данные из бланков'!M30="а",5,IF('Данные из бланков'!M30="б",2,IF(OR('Данные из бланков'!M30="з",'Данные из бланков'!M30="и"),0,IF(OR('Данные из бланков'!M30="в",'Данные из бланков'!M30="г",'Данные из бланков'!M30="д",'Данные из бланков'!M30="е"),3,IF('Данные из бланков'!M30="ж",4,"")))))</f>
      </c>
      <c r="N24" s="106">
        <f>IF('Данные из бланков'!N30="а",5,IF('Данные из бланков'!N30="б",2,IF(OR('Данные из бланков'!N30="з",'Данные из бланков'!N30="и"),0,IF(OR('Данные из бланков'!N30="в",'Данные из бланков'!N30="г",'Данные из бланков'!N30="д",'Данные из бланков'!N30="е"),3,IF('Данные из бланков'!N30="ж",4,"")))))</f>
      </c>
      <c r="O24" s="106">
        <f>IF('Данные из бланков'!O30="а",5,IF('Данные из бланков'!O30="б",2,IF(OR('Данные из бланков'!O30="з",'Данные из бланков'!O30="и"),0,IF(OR('Данные из бланков'!O30="в",'Данные из бланков'!O30="г",'Данные из бланков'!O30="д",'Данные из бланков'!O30="е"),3,IF('Данные из бланков'!O30="ж",4,"")))))</f>
      </c>
      <c r="P24" s="106">
        <f>IF('Данные из бланков'!D30="а","О",IF('Данные из бланков'!D30="к","У",IF(OR('Данные из бланков'!D30="в",'Данные из бланков'!D30="г"),"С",IF(OR('Данные из бланков'!D30="б",'Данные из бланков'!D30="д",'Данные из бланков'!D30="е",'Данные из бланков'!D30="ж"),"П",IF(OR('Данные из бланков'!D30="з",'Данные из бланков'!D30="и"),"В","")))))</f>
      </c>
      <c r="Q24" s="106">
        <f>IF('Данные из бланков'!E30="а","О",IF('Данные из бланков'!E30="к","У",IF(OR('Данные из бланков'!E30="в",'Данные из бланков'!E30="г"),"С",IF(OR('Данные из бланков'!E30="б",'Данные из бланков'!E30="д",'Данные из бланков'!E30="е",'Данные из бланков'!E30="ж"),"П",IF(OR('Данные из бланков'!E30="з",'Данные из бланков'!E30="и"),"В","")))))</f>
      </c>
      <c r="R24" s="106">
        <f>IF('Данные из бланков'!F30="а","О",IF('Данные из бланков'!F30="к","У",IF(OR('Данные из бланков'!F30="в",'Данные из бланков'!F30="г"),"С",IF(OR('Данные из бланков'!F30="б",'Данные из бланков'!F30="д",'Данные из бланков'!F30="е",'Данные из бланков'!F30="ж"),"П",IF(OR('Данные из бланков'!F30="з",'Данные из бланков'!F30="и"),"В","")))))</f>
      </c>
      <c r="S24" s="106">
        <f>IF('Данные из бланков'!G30="д","И",IF('Данные из бланков'!G30="в","В",IF('Данные из бланков'!G30="г","С",IF('Данные из бланков'!G30="ж","У",IF(OR('Данные из бланков'!G30="а",'Данные из бланков'!G30="б",'Данные из бланков'!G30="е",'Данные из бланков'!G30="з"),"П","")))))</f>
      </c>
      <c r="T24" s="106">
        <f>IF('Данные из бланков'!H30="д","И",IF('Данные из бланков'!H30="в","В",IF('Данные из бланков'!H30="г","С",IF('Данные из бланков'!H30="ж","У",IF(OR('Данные из бланков'!H30="а",'Данные из бланков'!H30="б",'Данные из бланков'!H30="е",'Данные из бланков'!H30="з"),"П","")))))</f>
      </c>
      <c r="U24" s="106">
        <f>IF('Данные из бланков'!I30="д","И",IF('Данные из бланков'!I30="в","В",IF('Данные из бланков'!I30="г","С",IF('Данные из бланков'!I30="ж","У",IF(OR('Данные из бланков'!I30="а",'Данные из бланков'!I30="б",'Данные из бланков'!I30="е",'Данные из бланков'!I30="з"),"П","")))))</f>
      </c>
      <c r="V24" s="106">
        <f>IF('Данные из бланков'!J30="а","У",IF('Данные из бланков'!J30="з","С",IF(OR('Данные из бланков'!J30="е",'Данные из бланков'!J30="ж"),"В",IF(OR('Данные из бланков'!J30="б",'Данные из бланков'!J30="в",'Данные из бланков'!J30="г",'Данные из бланков'!J30="д"),"П",""))))</f>
      </c>
      <c r="W24" s="106">
        <f>IF('Данные из бланков'!K30="а","У",IF('Данные из бланков'!K30="з","С",IF(OR('Данные из бланков'!K30="е",'Данные из бланков'!K30="ж"),"В",IF(OR('Данные из бланков'!K30="б",'Данные из бланков'!K30="в",'Данные из бланков'!K30="г",'Данные из бланков'!K30="д"),"П",""))))</f>
      </c>
      <c r="X24" s="106">
        <f>IF('Данные из бланков'!L30="а","У",IF('Данные из бланков'!L30="з","С",IF(OR('Данные из бланков'!L30="е",'Данные из бланков'!L30="ж"),"В",IF(OR('Данные из бланков'!L30="б",'Данные из бланков'!L30="в",'Данные из бланков'!L30="г",'Данные из бланков'!L30="д"),"П",""))))</f>
      </c>
      <c r="Y24" s="106">
        <f>IF('Данные из бланков'!M30="а","У",IF('Данные из бланков'!M30="б","О",IF(OR('Данные из бланков'!M30="з",'Данные из бланков'!M30="и"),"В",IF(OR('Данные из бланков'!M30="в",'Данные из бланков'!M30="г",'Данные из бланков'!M30="д",'Данные из бланков'!M30="е"),"П",IF('Данные из бланков'!M30="ж","С","")))))</f>
      </c>
      <c r="Z24" s="106">
        <f>IF('Данные из бланков'!N30="а","У",IF('Данные из бланков'!N30="б","О",IF(OR('Данные из бланков'!N30="з",'Данные из бланков'!N30="и"),"В",IF(OR('Данные из бланков'!N30="в",'Данные из бланков'!N30="г",'Данные из бланков'!N30="д",'Данные из бланков'!N30="е"),"П",IF('Данные из бланков'!N30="ж","С","")))))</f>
      </c>
      <c r="AA24" s="106">
        <f>IF('Данные из бланков'!O30="а","У",IF('Данные из бланков'!O30="б","О",IF(OR('Данные из бланков'!O30="з",'Данные из бланков'!O30="и"),"В",IF(OR('Данные из бланков'!O30="в",'Данные из бланков'!O30="г",'Данные из бланков'!O30="д",'Данные из бланков'!O30="е"),"П",IF('Данные из бланков'!O30="ж","С","")))))</f>
      </c>
      <c r="AB24" s="24">
        <f>SUM('Первичные данные'!D24:O24)</f>
        <v>0</v>
      </c>
    </row>
    <row r="25" spans="1:28" ht="15.75">
      <c r="A25" s="107">
        <f>IF('Данные из бланков'!A31="","",'Данные из бланков'!A31)</f>
      </c>
      <c r="B25" s="108">
        <f>IF('Данные из бланков'!B31="","",'Данные из бланков'!B31)</f>
      </c>
      <c r="C25" s="109">
        <f>IF('Данные из бланков'!C31="","",'Данные из бланков'!C31)</f>
      </c>
      <c r="D25" s="105">
        <f>IF('Данные из бланков'!D31="а",2,IF('Данные из бланков'!D31="к",5,IF(OR('Данные из бланков'!D31="в",'Данные из бланков'!D31="г"),4,IF(OR('Данные из бланков'!D31="б",'Данные из бланков'!D31="д",'Данные из бланков'!D31="е",'Данные из бланков'!D31="ж"),3,IF(OR('Данные из бланков'!D31="з",'Данные из бланков'!D31="и"),0,"")))))</f>
      </c>
      <c r="E25" s="106">
        <f>IF('Данные из бланков'!E31="а",2,IF('Данные из бланков'!E31="к",5,IF(OR('Данные из бланков'!E31="в",'Данные из бланков'!E31="г"),4,IF(OR('Данные из бланков'!E31="б",'Данные из бланков'!E31="д",'Данные из бланков'!E31="е",'Данные из бланков'!E31="ж"),3,IF(OR('Данные из бланков'!E31="з",'Данные из бланков'!E31="и"),0,"")))))</f>
      </c>
      <c r="F25" s="106">
        <f>IF('Данные из бланков'!F31="а",2,IF('Данные из бланков'!F31="к",5,IF(OR('Данные из бланков'!F31="в",'Данные из бланков'!F31="г"),4,IF(OR('Данные из бланков'!F31="б",'Данные из бланков'!F31="д",'Данные из бланков'!F31="е",'Данные из бланков'!F31="ж"),3,IF(OR('Данные из бланков'!F31="з",'Данные из бланков'!F31="и"),0,"")))))</f>
      </c>
      <c r="G25" s="106">
        <f>IF('Данные из бланков'!G31="д",1,IF('Данные из бланков'!G31="в",0,IF(OR('Данные из бланков'!G31="г",'Данные из бланков'!G31="ж"),4,IF(OR('Данные из бланков'!G31="а",'Данные из бланков'!G31="б",'Данные из бланков'!G31="е",'Данные из бланков'!G31="з"),3,""))))</f>
      </c>
      <c r="H25" s="106">
        <f>IF('Данные из бланков'!H31="д",1,IF('Данные из бланков'!H31="в",0,IF(OR('Данные из бланков'!H31="г",'Данные из бланков'!H31="ж"),4,IF(OR('Данные из бланков'!H31="а",'Данные из бланков'!H31="б",'Данные из бланков'!H31="е",'Данные из бланков'!H31="з"),3,""))))</f>
      </c>
      <c r="I25" s="106">
        <f>IF('Данные из бланков'!I31="д",1,IF('Данные из бланков'!I31="в",0,IF(OR('Данные из бланков'!I31="г",'Данные из бланков'!I31="ж"),4,IF(OR('Данные из бланков'!I31="а",'Данные из бланков'!I31="б",'Данные из бланков'!I31="е",'Данные из бланков'!I31="з"),3,""))))</f>
      </c>
      <c r="J25" s="106">
        <f>IF('Данные из бланков'!J31="а",5,IF('Данные из бланков'!J31="з",4,IF(OR('Данные из бланков'!J31="е",'Данные из бланков'!J31="ж"),0,IF(OR('Данные из бланков'!J31="б",'Данные из бланков'!J31="в",'Данные из бланков'!J31="г",'Данные из бланков'!J31="д"),3,""))))</f>
      </c>
      <c r="K25" s="106">
        <f>IF('Данные из бланков'!K31="а",5,IF('Данные из бланков'!K31="з",4,IF(OR('Данные из бланков'!K31="е",'Данные из бланков'!K31="ж"),0,IF(OR('Данные из бланков'!K31="б",'Данные из бланков'!K31="в",'Данные из бланков'!K31="г",'Данные из бланков'!K31="д"),3,""))))</f>
      </c>
      <c r="L25" s="106">
        <f>IF('Данные из бланков'!L31="а",5,IF('Данные из бланков'!L31="з",4,IF(OR('Данные из бланков'!L31="е",'Данные из бланков'!L31="ж"),0,IF(OR('Данные из бланков'!L31="б",'Данные из бланков'!L31="в",'Данные из бланков'!L31="г",'Данные из бланков'!L31="д"),3,""))))</f>
      </c>
      <c r="M25" s="106">
        <f>IF('Данные из бланков'!M31="а",5,IF('Данные из бланков'!M31="б",2,IF(OR('Данные из бланков'!M31="з",'Данные из бланков'!M31="и"),0,IF(OR('Данные из бланков'!M31="в",'Данные из бланков'!M31="г",'Данные из бланков'!M31="д",'Данные из бланков'!M31="е"),3,IF('Данные из бланков'!M31="ж",4,"")))))</f>
      </c>
      <c r="N25" s="106">
        <f>IF('Данные из бланков'!N31="а",5,IF('Данные из бланков'!N31="б",2,IF(OR('Данные из бланков'!N31="з",'Данные из бланков'!N31="и"),0,IF(OR('Данные из бланков'!N31="в",'Данные из бланков'!N31="г",'Данные из бланков'!N31="д",'Данные из бланков'!N31="е"),3,IF('Данные из бланков'!N31="ж",4,"")))))</f>
      </c>
      <c r="O25" s="106">
        <f>IF('Данные из бланков'!O31="а",5,IF('Данные из бланков'!O31="б",2,IF(OR('Данные из бланков'!O31="з",'Данные из бланков'!O31="и"),0,IF(OR('Данные из бланков'!O31="в",'Данные из бланков'!O31="г",'Данные из бланков'!O31="д",'Данные из бланков'!O31="е"),3,IF('Данные из бланков'!O31="ж",4,"")))))</f>
      </c>
      <c r="P25" s="106">
        <f>IF('Данные из бланков'!D31="а","О",IF('Данные из бланков'!D31="к","У",IF(OR('Данные из бланков'!D31="в",'Данные из бланков'!D31="г"),"С",IF(OR('Данные из бланков'!D31="б",'Данные из бланков'!D31="д",'Данные из бланков'!D31="е",'Данные из бланков'!D31="ж"),"П",IF(OR('Данные из бланков'!D31="з",'Данные из бланков'!D31="и"),"В","")))))</f>
      </c>
      <c r="Q25" s="106">
        <f>IF('Данные из бланков'!E31="а","О",IF('Данные из бланков'!E31="к","У",IF(OR('Данные из бланков'!E31="в",'Данные из бланков'!E31="г"),"С",IF(OR('Данные из бланков'!E31="б",'Данные из бланков'!E31="д",'Данные из бланков'!E31="е",'Данные из бланков'!E31="ж"),"П",IF(OR('Данные из бланков'!E31="з",'Данные из бланков'!E31="и"),"В","")))))</f>
      </c>
      <c r="R25" s="106">
        <f>IF('Данные из бланков'!F31="а","О",IF('Данные из бланков'!F31="к","У",IF(OR('Данные из бланков'!F31="в",'Данные из бланков'!F31="г"),"С",IF(OR('Данные из бланков'!F31="б",'Данные из бланков'!F31="д",'Данные из бланков'!F31="е",'Данные из бланков'!F31="ж"),"П",IF(OR('Данные из бланков'!F31="з",'Данные из бланков'!F31="и"),"В","")))))</f>
      </c>
      <c r="S25" s="106">
        <f>IF('Данные из бланков'!G31="д","И",IF('Данные из бланков'!G31="в","В",IF('Данные из бланков'!G31="г","С",IF('Данные из бланков'!G31="ж","У",IF(OR('Данные из бланков'!G31="а",'Данные из бланков'!G31="б",'Данные из бланков'!G31="е",'Данные из бланков'!G31="з"),"П","")))))</f>
      </c>
      <c r="T25" s="106">
        <f>IF('Данные из бланков'!H31="д","И",IF('Данные из бланков'!H31="в","В",IF('Данные из бланков'!H31="г","С",IF('Данные из бланков'!H31="ж","У",IF(OR('Данные из бланков'!H31="а",'Данные из бланков'!H31="б",'Данные из бланков'!H31="е",'Данные из бланков'!H31="з"),"П","")))))</f>
      </c>
      <c r="U25" s="106">
        <f>IF('Данные из бланков'!I31="д","И",IF('Данные из бланков'!I31="в","В",IF('Данные из бланков'!I31="г","С",IF('Данные из бланков'!I31="ж","У",IF(OR('Данные из бланков'!I31="а",'Данные из бланков'!I31="б",'Данные из бланков'!I31="е",'Данные из бланков'!I31="з"),"П","")))))</f>
      </c>
      <c r="V25" s="106">
        <f>IF('Данные из бланков'!J31="а","У",IF('Данные из бланков'!J31="з","С",IF(OR('Данные из бланков'!J31="е",'Данные из бланков'!J31="ж"),"В",IF(OR('Данные из бланков'!J31="б",'Данные из бланков'!J31="в",'Данные из бланков'!J31="г",'Данные из бланков'!J31="д"),"П",""))))</f>
      </c>
      <c r="W25" s="106">
        <f>IF('Данные из бланков'!K31="а","У",IF('Данные из бланков'!K31="з","С",IF(OR('Данные из бланков'!K31="е",'Данные из бланков'!K31="ж"),"В",IF(OR('Данные из бланков'!K31="б",'Данные из бланков'!K31="в",'Данные из бланков'!K31="г",'Данные из бланков'!K31="д"),"П",""))))</f>
      </c>
      <c r="X25" s="106">
        <f>IF('Данные из бланков'!L31="а","У",IF('Данные из бланков'!L31="з","С",IF(OR('Данные из бланков'!L31="е",'Данные из бланков'!L31="ж"),"В",IF(OR('Данные из бланков'!L31="б",'Данные из бланков'!L31="в",'Данные из бланков'!L31="г",'Данные из бланков'!L31="д"),"П",""))))</f>
      </c>
      <c r="Y25" s="106">
        <f>IF('Данные из бланков'!M31="а","У",IF('Данные из бланков'!M31="б","О",IF(OR('Данные из бланков'!M31="з",'Данные из бланков'!M31="и"),"В",IF(OR('Данные из бланков'!M31="в",'Данные из бланков'!M31="г",'Данные из бланков'!M31="д",'Данные из бланков'!M31="е"),"П",IF('Данные из бланков'!M31="ж","С","")))))</f>
      </c>
      <c r="Z25" s="106">
        <f>IF('Данные из бланков'!N31="а","У",IF('Данные из бланков'!N31="б","О",IF(OR('Данные из бланков'!N31="з",'Данные из бланков'!N31="и"),"В",IF(OR('Данные из бланков'!N31="в",'Данные из бланков'!N31="г",'Данные из бланков'!N31="д",'Данные из бланков'!N31="е"),"П",IF('Данные из бланков'!N31="ж","С","")))))</f>
      </c>
      <c r="AA25" s="106">
        <f>IF('Данные из бланков'!O31="а","У",IF('Данные из бланков'!O31="б","О",IF(OR('Данные из бланков'!O31="з",'Данные из бланков'!O31="и"),"В",IF(OR('Данные из бланков'!O31="в",'Данные из бланков'!O31="г",'Данные из бланков'!O31="д",'Данные из бланков'!O31="е"),"П",IF('Данные из бланков'!O31="ж","С","")))))</f>
      </c>
      <c r="AB25" s="24">
        <f>SUM('Первичные данные'!D25:O25)</f>
        <v>0</v>
      </c>
    </row>
    <row r="26" spans="1:28" ht="15.75">
      <c r="A26" s="107">
        <f>IF('Данные из бланков'!A32="","",'Данные из бланков'!A32)</f>
      </c>
      <c r="B26" s="108">
        <f>IF('Данные из бланков'!B32="","",'Данные из бланков'!B32)</f>
      </c>
      <c r="C26" s="109">
        <f>IF('Данные из бланков'!C32="","",'Данные из бланков'!C32)</f>
      </c>
      <c r="D26" s="105">
        <f>IF('Данные из бланков'!D32="а",2,IF('Данные из бланков'!D32="к",5,IF(OR('Данные из бланков'!D32="в",'Данные из бланков'!D32="г"),4,IF(OR('Данные из бланков'!D32="б",'Данные из бланков'!D32="д",'Данные из бланков'!D32="е",'Данные из бланков'!D32="ж"),3,IF(OR('Данные из бланков'!D32="з",'Данные из бланков'!D32="и"),0,"")))))</f>
      </c>
      <c r="E26" s="106">
        <f>IF('Данные из бланков'!E32="а",2,IF('Данные из бланков'!E32="к",5,IF(OR('Данные из бланков'!E32="в",'Данные из бланков'!E32="г"),4,IF(OR('Данные из бланков'!E32="б",'Данные из бланков'!E32="д",'Данные из бланков'!E32="е",'Данные из бланков'!E32="ж"),3,IF(OR('Данные из бланков'!E32="з",'Данные из бланков'!E32="и"),0,"")))))</f>
      </c>
      <c r="F26" s="106">
        <f>IF('Данные из бланков'!F32="а",2,IF('Данные из бланков'!F32="к",5,IF(OR('Данные из бланков'!F32="в",'Данные из бланков'!F32="г"),4,IF(OR('Данные из бланков'!F32="б",'Данные из бланков'!F32="д",'Данные из бланков'!F32="е",'Данные из бланков'!F32="ж"),3,IF(OR('Данные из бланков'!F32="з",'Данные из бланков'!F32="и"),0,"")))))</f>
      </c>
      <c r="G26" s="106">
        <f>IF('Данные из бланков'!G32="д",1,IF('Данные из бланков'!G32="в",0,IF(OR('Данные из бланков'!G32="г",'Данные из бланков'!G32="ж"),4,IF(OR('Данные из бланков'!G32="а",'Данные из бланков'!G32="б",'Данные из бланков'!G32="е",'Данные из бланков'!G32="з"),3,""))))</f>
      </c>
      <c r="H26" s="106">
        <f>IF('Данные из бланков'!H32="д",1,IF('Данные из бланков'!H32="в",0,IF(OR('Данные из бланков'!H32="г",'Данные из бланков'!H32="ж"),4,IF(OR('Данные из бланков'!H32="а",'Данные из бланков'!H32="б",'Данные из бланков'!H32="е",'Данные из бланков'!H32="з"),3,""))))</f>
      </c>
      <c r="I26" s="106">
        <f>IF('Данные из бланков'!I32="д",1,IF('Данные из бланков'!I32="в",0,IF(OR('Данные из бланков'!I32="г",'Данные из бланков'!I32="ж"),4,IF(OR('Данные из бланков'!I32="а",'Данные из бланков'!I32="б",'Данные из бланков'!I32="е",'Данные из бланков'!I32="з"),3,""))))</f>
      </c>
      <c r="J26" s="106">
        <f>IF('Данные из бланков'!J32="а",5,IF('Данные из бланков'!J32="з",4,IF(OR('Данные из бланков'!J32="е",'Данные из бланков'!J32="ж"),0,IF(OR('Данные из бланков'!J32="б",'Данные из бланков'!J32="в",'Данные из бланков'!J32="г",'Данные из бланков'!J32="д"),3,""))))</f>
      </c>
      <c r="K26" s="106">
        <f>IF('Данные из бланков'!K32="а",5,IF('Данные из бланков'!K32="з",4,IF(OR('Данные из бланков'!K32="е",'Данные из бланков'!K32="ж"),0,IF(OR('Данные из бланков'!K32="б",'Данные из бланков'!K32="в",'Данные из бланков'!K32="г",'Данные из бланков'!K32="д"),3,""))))</f>
      </c>
      <c r="L26" s="106">
        <f>IF('Данные из бланков'!L32="а",5,IF('Данные из бланков'!L32="з",4,IF(OR('Данные из бланков'!L32="е",'Данные из бланков'!L32="ж"),0,IF(OR('Данные из бланков'!L32="б",'Данные из бланков'!L32="в",'Данные из бланков'!L32="г",'Данные из бланков'!L32="д"),3,""))))</f>
      </c>
      <c r="M26" s="106">
        <f>IF('Данные из бланков'!M32="а",5,IF('Данные из бланков'!M32="б",2,IF(OR('Данные из бланков'!M32="з",'Данные из бланков'!M32="и"),0,IF(OR('Данные из бланков'!M32="в",'Данные из бланков'!M32="г",'Данные из бланков'!M32="д",'Данные из бланков'!M32="е"),3,IF('Данные из бланков'!M32="ж",4,"")))))</f>
      </c>
      <c r="N26" s="106">
        <f>IF('Данные из бланков'!N32="а",5,IF('Данные из бланков'!N32="б",2,IF(OR('Данные из бланков'!N32="з",'Данные из бланков'!N32="и"),0,IF(OR('Данные из бланков'!N32="в",'Данные из бланков'!N32="г",'Данные из бланков'!N32="д",'Данные из бланков'!N32="е"),3,IF('Данные из бланков'!N32="ж",4,"")))))</f>
      </c>
      <c r="O26" s="106">
        <f>IF('Данные из бланков'!O32="а",5,IF('Данные из бланков'!O32="б",2,IF(OR('Данные из бланков'!O32="з",'Данные из бланков'!O32="и"),0,IF(OR('Данные из бланков'!O32="в",'Данные из бланков'!O32="г",'Данные из бланков'!O32="д",'Данные из бланков'!O32="е"),3,IF('Данные из бланков'!O32="ж",4,"")))))</f>
      </c>
      <c r="P26" s="106">
        <f>IF('Данные из бланков'!D32="а","О",IF('Данные из бланков'!D32="к","У",IF(OR('Данные из бланков'!D32="в",'Данные из бланков'!D32="г"),"С",IF(OR('Данные из бланков'!D32="б",'Данные из бланков'!D32="д",'Данные из бланков'!D32="е",'Данные из бланков'!D32="ж"),"П",IF(OR('Данные из бланков'!D32="з",'Данные из бланков'!D32="и"),"В","")))))</f>
      </c>
      <c r="Q26" s="106">
        <f>IF('Данные из бланков'!E32="а","О",IF('Данные из бланков'!E32="к","У",IF(OR('Данные из бланков'!E32="в",'Данные из бланков'!E32="г"),"С",IF(OR('Данные из бланков'!E32="б",'Данные из бланков'!E32="д",'Данные из бланков'!E32="е",'Данные из бланков'!E32="ж"),"П",IF(OR('Данные из бланков'!E32="з",'Данные из бланков'!E32="и"),"В","")))))</f>
      </c>
      <c r="R26" s="106">
        <f>IF('Данные из бланков'!F32="а","О",IF('Данные из бланков'!F32="к","У",IF(OR('Данные из бланков'!F32="в",'Данные из бланков'!F32="г"),"С",IF(OR('Данные из бланков'!F32="б",'Данные из бланков'!F32="д",'Данные из бланков'!F32="е",'Данные из бланков'!F32="ж"),"П",IF(OR('Данные из бланков'!F32="з",'Данные из бланков'!F32="и"),"В","")))))</f>
      </c>
      <c r="S26" s="106">
        <f>IF('Данные из бланков'!G32="д","И",IF('Данные из бланков'!G32="в","В",IF('Данные из бланков'!G32="г","С",IF('Данные из бланков'!G32="ж","У",IF(OR('Данные из бланков'!G32="а",'Данные из бланков'!G32="б",'Данные из бланков'!G32="е",'Данные из бланков'!G32="з"),"П","")))))</f>
      </c>
      <c r="T26" s="106">
        <f>IF('Данные из бланков'!H32="д","И",IF('Данные из бланков'!H32="в","В",IF('Данные из бланков'!H32="г","С",IF('Данные из бланков'!H32="ж","У",IF(OR('Данные из бланков'!H32="а",'Данные из бланков'!H32="б",'Данные из бланков'!H32="е",'Данные из бланков'!H32="з"),"П","")))))</f>
      </c>
      <c r="U26" s="106">
        <f>IF('Данные из бланков'!I32="д","И",IF('Данные из бланков'!I32="в","В",IF('Данные из бланков'!I32="г","С",IF('Данные из бланков'!I32="ж","У",IF(OR('Данные из бланков'!I32="а",'Данные из бланков'!I32="б",'Данные из бланков'!I32="е",'Данные из бланков'!I32="з"),"П","")))))</f>
      </c>
      <c r="V26" s="106">
        <f>IF('Данные из бланков'!J32="а","У",IF('Данные из бланков'!J32="з","С",IF(OR('Данные из бланков'!J32="е",'Данные из бланков'!J32="ж"),"В",IF(OR('Данные из бланков'!J32="б",'Данные из бланков'!J32="в",'Данные из бланков'!J32="г",'Данные из бланков'!J32="д"),"П",""))))</f>
      </c>
      <c r="W26" s="106">
        <f>IF('Данные из бланков'!K32="а","У",IF('Данные из бланков'!K32="з","С",IF(OR('Данные из бланков'!K32="е",'Данные из бланков'!K32="ж"),"В",IF(OR('Данные из бланков'!K32="б",'Данные из бланков'!K32="в",'Данные из бланков'!K32="г",'Данные из бланков'!K32="д"),"П",""))))</f>
      </c>
      <c r="X26" s="106">
        <f>IF('Данные из бланков'!L32="а","У",IF('Данные из бланков'!L32="з","С",IF(OR('Данные из бланков'!L32="е",'Данные из бланков'!L32="ж"),"В",IF(OR('Данные из бланков'!L32="б",'Данные из бланков'!L32="в",'Данные из бланков'!L32="г",'Данные из бланков'!L32="д"),"П",""))))</f>
      </c>
      <c r="Y26" s="106">
        <f>IF('Данные из бланков'!M32="а","У",IF('Данные из бланков'!M32="б","О",IF(OR('Данные из бланков'!M32="з",'Данные из бланков'!M32="и"),"В",IF(OR('Данные из бланков'!M32="в",'Данные из бланков'!M32="г",'Данные из бланков'!M32="д",'Данные из бланков'!M32="е"),"П",IF('Данные из бланков'!M32="ж","С","")))))</f>
      </c>
      <c r="Z26" s="106">
        <f>IF('Данные из бланков'!N32="а","У",IF('Данные из бланков'!N32="б","О",IF(OR('Данные из бланков'!N32="з",'Данные из бланков'!N32="и"),"В",IF(OR('Данные из бланков'!N32="в",'Данные из бланков'!N32="г",'Данные из бланков'!N32="д",'Данные из бланков'!N32="е"),"П",IF('Данные из бланков'!N32="ж","С","")))))</f>
      </c>
      <c r="AA26" s="106">
        <f>IF('Данные из бланков'!O32="а","У",IF('Данные из бланков'!O32="б","О",IF(OR('Данные из бланков'!O32="з",'Данные из бланков'!O32="и"),"В",IF(OR('Данные из бланков'!O32="в",'Данные из бланков'!O32="г",'Данные из бланков'!O32="д",'Данные из бланков'!O32="е"),"П",IF('Данные из бланков'!O32="ж","С","")))))</f>
      </c>
      <c r="AB26" s="24">
        <f>SUM('Первичные данные'!D26:O26)</f>
        <v>0</v>
      </c>
    </row>
    <row r="27" spans="1:28" ht="15.75">
      <c r="A27" s="107">
        <f>IF('Данные из бланков'!A33="","",'Данные из бланков'!A33)</f>
      </c>
      <c r="B27" s="108">
        <f>IF('Данные из бланков'!B33="","",'Данные из бланков'!B33)</f>
      </c>
      <c r="C27" s="109">
        <f>IF('Данные из бланков'!C33="","",'Данные из бланков'!C33)</f>
      </c>
      <c r="D27" s="105">
        <f>IF('Данные из бланков'!D33="а",2,IF('Данные из бланков'!D33="к",5,IF(OR('Данные из бланков'!D33="в",'Данные из бланков'!D33="г"),4,IF(OR('Данные из бланков'!D33="б",'Данные из бланков'!D33="д",'Данные из бланков'!D33="е",'Данные из бланков'!D33="ж"),3,IF(OR('Данные из бланков'!D33="з",'Данные из бланков'!D33="и"),0,"")))))</f>
      </c>
      <c r="E27" s="106">
        <f>IF('Данные из бланков'!E33="а",2,IF('Данные из бланков'!E33="к",5,IF(OR('Данные из бланков'!E33="в",'Данные из бланков'!E33="г"),4,IF(OR('Данные из бланков'!E33="б",'Данные из бланков'!E33="д",'Данные из бланков'!E33="е",'Данные из бланков'!E33="ж"),3,IF(OR('Данные из бланков'!E33="з",'Данные из бланков'!E33="и"),0,"")))))</f>
      </c>
      <c r="F27" s="106">
        <f>IF('Данные из бланков'!F33="а",2,IF('Данные из бланков'!F33="к",5,IF(OR('Данные из бланков'!F33="в",'Данные из бланков'!F33="г"),4,IF(OR('Данные из бланков'!F33="б",'Данные из бланков'!F33="д",'Данные из бланков'!F33="е",'Данные из бланков'!F33="ж"),3,IF(OR('Данные из бланков'!F33="з",'Данные из бланков'!F33="и"),0,"")))))</f>
      </c>
      <c r="G27" s="106">
        <f>IF('Данные из бланков'!G33="д",1,IF('Данные из бланков'!G33="в",0,IF(OR('Данные из бланков'!G33="г",'Данные из бланков'!G33="ж"),4,IF(OR('Данные из бланков'!G33="а",'Данные из бланков'!G33="б",'Данные из бланков'!G33="е",'Данные из бланков'!G33="з"),3,""))))</f>
      </c>
      <c r="H27" s="106">
        <f>IF('Данные из бланков'!H33="д",1,IF('Данные из бланков'!H33="в",0,IF(OR('Данные из бланков'!H33="г",'Данные из бланков'!H33="ж"),4,IF(OR('Данные из бланков'!H33="а",'Данные из бланков'!H33="б",'Данные из бланков'!H33="е",'Данные из бланков'!H33="з"),3,""))))</f>
      </c>
      <c r="I27" s="106">
        <f>IF('Данные из бланков'!I33="д",1,IF('Данные из бланков'!I33="в",0,IF(OR('Данные из бланков'!I33="г",'Данные из бланков'!I33="ж"),4,IF(OR('Данные из бланков'!I33="а",'Данные из бланков'!I33="б",'Данные из бланков'!I33="е",'Данные из бланков'!I33="з"),3,""))))</f>
      </c>
      <c r="J27" s="106">
        <f>IF('Данные из бланков'!J33="а",5,IF('Данные из бланков'!J33="з",4,IF(OR('Данные из бланков'!J33="е",'Данные из бланков'!J33="ж"),0,IF(OR('Данные из бланков'!J33="б",'Данные из бланков'!J33="в",'Данные из бланков'!J33="г",'Данные из бланков'!J33="д"),3,""))))</f>
      </c>
      <c r="K27" s="106">
        <f>IF('Данные из бланков'!K33="а",5,IF('Данные из бланков'!K33="з",4,IF(OR('Данные из бланков'!K33="е",'Данные из бланков'!K33="ж"),0,IF(OR('Данные из бланков'!K33="б",'Данные из бланков'!K33="в",'Данные из бланков'!K33="г",'Данные из бланков'!K33="д"),3,""))))</f>
      </c>
      <c r="L27" s="106">
        <f>IF('Данные из бланков'!L33="а",5,IF('Данные из бланков'!L33="з",4,IF(OR('Данные из бланков'!L33="е",'Данные из бланков'!L33="ж"),0,IF(OR('Данные из бланков'!L33="б",'Данные из бланков'!L33="в",'Данные из бланков'!L33="г",'Данные из бланков'!L33="д"),3,""))))</f>
      </c>
      <c r="M27" s="106">
        <f>IF('Данные из бланков'!M33="а",5,IF('Данные из бланков'!M33="б",2,IF(OR('Данные из бланков'!M33="з",'Данные из бланков'!M33="и"),0,IF(OR('Данные из бланков'!M33="в",'Данные из бланков'!M33="г",'Данные из бланков'!M33="д",'Данные из бланков'!M33="е"),3,IF('Данные из бланков'!M33="ж",4,"")))))</f>
      </c>
      <c r="N27" s="106">
        <f>IF('Данные из бланков'!N33="а",5,IF('Данные из бланков'!N33="б",2,IF(OR('Данные из бланков'!N33="з",'Данные из бланков'!N33="и"),0,IF(OR('Данные из бланков'!N33="в",'Данные из бланков'!N33="г",'Данные из бланков'!N33="д",'Данные из бланков'!N33="е"),3,IF('Данные из бланков'!N33="ж",4,"")))))</f>
      </c>
      <c r="O27" s="106">
        <f>IF('Данные из бланков'!O33="а",5,IF('Данные из бланков'!O33="б",2,IF(OR('Данные из бланков'!O33="з",'Данные из бланков'!O33="и"),0,IF(OR('Данные из бланков'!O33="в",'Данные из бланков'!O33="г",'Данные из бланков'!O33="д",'Данные из бланков'!O33="е"),3,IF('Данные из бланков'!O33="ж",4,"")))))</f>
      </c>
      <c r="P27" s="106">
        <f>IF('Данные из бланков'!D33="а","О",IF('Данные из бланков'!D33="к","У",IF(OR('Данные из бланков'!D33="в",'Данные из бланков'!D33="г"),"С",IF(OR('Данные из бланков'!D33="б",'Данные из бланков'!D33="д",'Данные из бланков'!D33="е",'Данные из бланков'!D33="ж"),"П",IF(OR('Данные из бланков'!D33="з",'Данные из бланков'!D33="и"),"В","")))))</f>
      </c>
      <c r="Q27" s="106">
        <f>IF('Данные из бланков'!E33="а","О",IF('Данные из бланков'!E33="к","У",IF(OR('Данные из бланков'!E33="в",'Данные из бланков'!E33="г"),"С",IF(OR('Данные из бланков'!E33="б",'Данные из бланков'!E33="д",'Данные из бланков'!E33="е",'Данные из бланков'!E33="ж"),"П",IF(OR('Данные из бланков'!E33="з",'Данные из бланков'!E33="и"),"В","")))))</f>
      </c>
      <c r="R27" s="106">
        <f>IF('Данные из бланков'!F33="а","О",IF('Данные из бланков'!F33="к","У",IF(OR('Данные из бланков'!F33="в",'Данные из бланков'!F33="г"),"С",IF(OR('Данные из бланков'!F33="б",'Данные из бланков'!F33="д",'Данные из бланков'!F33="е",'Данные из бланков'!F33="ж"),"П",IF(OR('Данные из бланков'!F33="з",'Данные из бланков'!F33="и"),"В","")))))</f>
      </c>
      <c r="S27" s="106">
        <f>IF('Данные из бланков'!G33="д","И",IF('Данные из бланков'!G33="в","В",IF('Данные из бланков'!G33="г","С",IF('Данные из бланков'!G33="ж","У",IF(OR('Данные из бланков'!G33="а",'Данные из бланков'!G33="б",'Данные из бланков'!G33="е",'Данные из бланков'!G33="з"),"П","")))))</f>
      </c>
      <c r="T27" s="106">
        <f>IF('Данные из бланков'!H33="д","И",IF('Данные из бланков'!H33="в","В",IF('Данные из бланков'!H33="г","С",IF('Данные из бланков'!H33="ж","У",IF(OR('Данные из бланков'!H33="а",'Данные из бланков'!H33="б",'Данные из бланков'!H33="е",'Данные из бланков'!H33="з"),"П","")))))</f>
      </c>
      <c r="U27" s="106">
        <f>IF('Данные из бланков'!I33="д","И",IF('Данные из бланков'!I33="в","В",IF('Данные из бланков'!I33="г","С",IF('Данные из бланков'!I33="ж","У",IF(OR('Данные из бланков'!I33="а",'Данные из бланков'!I33="б",'Данные из бланков'!I33="е",'Данные из бланков'!I33="з"),"П","")))))</f>
      </c>
      <c r="V27" s="106">
        <f>IF('Данные из бланков'!J33="а","У",IF('Данные из бланков'!J33="з","С",IF(OR('Данные из бланков'!J33="е",'Данные из бланков'!J33="ж"),"В",IF(OR('Данные из бланков'!J33="б",'Данные из бланков'!J33="в",'Данные из бланков'!J33="г",'Данные из бланков'!J33="д"),"П",""))))</f>
      </c>
      <c r="W27" s="106">
        <f>IF('Данные из бланков'!K33="а","У",IF('Данные из бланков'!K33="з","С",IF(OR('Данные из бланков'!K33="е",'Данные из бланков'!K33="ж"),"В",IF(OR('Данные из бланков'!K33="б",'Данные из бланков'!K33="в",'Данные из бланков'!K33="г",'Данные из бланков'!K33="д"),"П",""))))</f>
      </c>
      <c r="X27" s="106">
        <f>IF('Данные из бланков'!L33="а","У",IF('Данные из бланков'!L33="з","С",IF(OR('Данные из бланков'!L33="е",'Данные из бланков'!L33="ж"),"В",IF(OR('Данные из бланков'!L33="б",'Данные из бланков'!L33="в",'Данные из бланков'!L33="г",'Данные из бланков'!L33="д"),"П",""))))</f>
      </c>
      <c r="Y27" s="106">
        <f>IF('Данные из бланков'!M33="а","У",IF('Данные из бланков'!M33="б","О",IF(OR('Данные из бланков'!M33="з",'Данные из бланков'!M33="и"),"В",IF(OR('Данные из бланков'!M33="в",'Данные из бланков'!M33="г",'Данные из бланков'!M33="д",'Данные из бланков'!M33="е"),"П",IF('Данные из бланков'!M33="ж","С","")))))</f>
      </c>
      <c r="Z27" s="106">
        <f>IF('Данные из бланков'!N33="а","У",IF('Данные из бланков'!N33="б","О",IF(OR('Данные из бланков'!N33="з",'Данные из бланков'!N33="и"),"В",IF(OR('Данные из бланков'!N33="в",'Данные из бланков'!N33="г",'Данные из бланков'!N33="д",'Данные из бланков'!N33="е"),"П",IF('Данные из бланков'!N33="ж","С","")))))</f>
      </c>
      <c r="AA27" s="106">
        <f>IF('Данные из бланков'!O33="а","У",IF('Данные из бланков'!O33="б","О",IF(OR('Данные из бланков'!O33="з",'Данные из бланков'!O33="и"),"В",IF(OR('Данные из бланков'!O33="в",'Данные из бланков'!O33="г",'Данные из бланков'!O33="д",'Данные из бланков'!O33="е"),"П",IF('Данные из бланков'!O33="ж","С","")))))</f>
      </c>
      <c r="AB27" s="24">
        <f>SUM('Первичные данные'!D27:O27)</f>
        <v>0</v>
      </c>
    </row>
    <row r="28" spans="1:28" ht="15.75">
      <c r="A28" s="107">
        <f>IF('Данные из бланков'!A34="","",'Данные из бланков'!A34)</f>
      </c>
      <c r="B28" s="108">
        <f>IF('Данные из бланков'!B34="","",'Данные из бланков'!B34)</f>
      </c>
      <c r="C28" s="109">
        <f>IF('Данные из бланков'!C34="","",'Данные из бланков'!C34)</f>
      </c>
      <c r="D28" s="105">
        <f>IF('Данные из бланков'!D34="а",2,IF('Данные из бланков'!D34="к",5,IF(OR('Данные из бланков'!D34="в",'Данные из бланков'!D34="г"),4,IF(OR('Данные из бланков'!D34="б",'Данные из бланков'!D34="д",'Данные из бланков'!D34="е",'Данные из бланков'!D34="ж"),3,IF(OR('Данные из бланков'!D34="з",'Данные из бланков'!D34="и"),0,"")))))</f>
      </c>
      <c r="E28" s="106">
        <f>IF('Данные из бланков'!E34="а",2,IF('Данные из бланков'!E34="к",5,IF(OR('Данные из бланков'!E34="в",'Данные из бланков'!E34="г"),4,IF(OR('Данные из бланков'!E34="б",'Данные из бланков'!E34="д",'Данные из бланков'!E34="е",'Данные из бланков'!E34="ж"),3,IF(OR('Данные из бланков'!E34="з",'Данные из бланков'!E34="и"),0,"")))))</f>
      </c>
      <c r="F28" s="106">
        <f>IF('Данные из бланков'!F34="а",2,IF('Данные из бланков'!F34="к",5,IF(OR('Данные из бланков'!F34="в",'Данные из бланков'!F34="г"),4,IF(OR('Данные из бланков'!F34="б",'Данные из бланков'!F34="д",'Данные из бланков'!F34="е",'Данные из бланков'!F34="ж"),3,IF(OR('Данные из бланков'!F34="з",'Данные из бланков'!F34="и"),0,"")))))</f>
      </c>
      <c r="G28" s="106">
        <f>IF('Данные из бланков'!G34="д",1,IF('Данные из бланков'!G34="в",0,IF(OR('Данные из бланков'!G34="г",'Данные из бланков'!G34="ж"),4,IF(OR('Данные из бланков'!G34="а",'Данные из бланков'!G34="б",'Данные из бланков'!G34="е",'Данные из бланков'!G34="з"),3,""))))</f>
      </c>
      <c r="H28" s="106">
        <f>IF('Данные из бланков'!H34="д",1,IF('Данные из бланков'!H34="в",0,IF(OR('Данные из бланков'!H34="г",'Данные из бланков'!H34="ж"),4,IF(OR('Данные из бланков'!H34="а",'Данные из бланков'!H34="б",'Данные из бланков'!H34="е",'Данные из бланков'!H34="з"),3,""))))</f>
      </c>
      <c r="I28" s="106">
        <f>IF('Данные из бланков'!I34="д",1,IF('Данные из бланков'!I34="в",0,IF(OR('Данные из бланков'!I34="г",'Данные из бланков'!I34="ж"),4,IF(OR('Данные из бланков'!I34="а",'Данные из бланков'!I34="б",'Данные из бланков'!I34="е",'Данные из бланков'!I34="з"),3,""))))</f>
      </c>
      <c r="J28" s="106">
        <f>IF('Данные из бланков'!J34="а",5,IF('Данные из бланков'!J34="з",4,IF(OR('Данные из бланков'!J34="е",'Данные из бланков'!J34="ж"),0,IF(OR('Данные из бланков'!J34="б",'Данные из бланков'!J34="в",'Данные из бланков'!J34="г",'Данные из бланков'!J34="д"),3,""))))</f>
      </c>
      <c r="K28" s="106">
        <f>IF('Данные из бланков'!K34="а",5,IF('Данные из бланков'!K34="з",4,IF(OR('Данные из бланков'!K34="е",'Данные из бланков'!K34="ж"),0,IF(OR('Данные из бланков'!K34="б",'Данные из бланков'!K34="в",'Данные из бланков'!K34="г",'Данные из бланков'!K34="д"),3,""))))</f>
      </c>
      <c r="L28" s="106">
        <f>IF('Данные из бланков'!L34="а",5,IF('Данные из бланков'!L34="з",4,IF(OR('Данные из бланков'!L34="е",'Данные из бланков'!L34="ж"),0,IF(OR('Данные из бланков'!L34="б",'Данные из бланков'!L34="в",'Данные из бланков'!L34="г",'Данные из бланков'!L34="д"),3,""))))</f>
      </c>
      <c r="M28" s="106">
        <f>IF('Данные из бланков'!M34="а",5,IF('Данные из бланков'!M34="б",2,IF(OR('Данные из бланков'!M34="з",'Данные из бланков'!M34="и"),0,IF(OR('Данные из бланков'!M34="в",'Данные из бланков'!M34="г",'Данные из бланков'!M34="д",'Данные из бланков'!M34="е"),3,IF('Данные из бланков'!M34="ж",4,"")))))</f>
      </c>
      <c r="N28" s="106">
        <f>IF('Данные из бланков'!N34="а",5,IF('Данные из бланков'!N34="б",2,IF(OR('Данные из бланков'!N34="з",'Данные из бланков'!N34="и"),0,IF(OR('Данные из бланков'!N34="в",'Данные из бланков'!N34="г",'Данные из бланков'!N34="д",'Данные из бланков'!N34="е"),3,IF('Данные из бланков'!N34="ж",4,"")))))</f>
      </c>
      <c r="O28" s="106">
        <f>IF('Данные из бланков'!O34="а",5,IF('Данные из бланков'!O34="б",2,IF(OR('Данные из бланков'!O34="з",'Данные из бланков'!O34="и"),0,IF(OR('Данные из бланков'!O34="в",'Данные из бланков'!O34="г",'Данные из бланков'!O34="д",'Данные из бланков'!O34="е"),3,IF('Данные из бланков'!O34="ж",4,"")))))</f>
      </c>
      <c r="P28" s="106">
        <f>IF('Данные из бланков'!D34="а","О",IF('Данные из бланков'!D34="к","У",IF(OR('Данные из бланков'!D34="в",'Данные из бланков'!D34="г"),"С",IF(OR('Данные из бланков'!D34="б",'Данные из бланков'!D34="д",'Данные из бланков'!D34="е",'Данные из бланков'!D34="ж"),"П",IF(OR('Данные из бланков'!D34="з",'Данные из бланков'!D34="и"),"В","")))))</f>
      </c>
      <c r="Q28" s="106">
        <f>IF('Данные из бланков'!E34="а","О",IF('Данные из бланков'!E34="к","У",IF(OR('Данные из бланков'!E34="в",'Данные из бланков'!E34="г"),"С",IF(OR('Данные из бланков'!E34="б",'Данные из бланков'!E34="д",'Данные из бланков'!E34="е",'Данные из бланков'!E34="ж"),"П",IF(OR('Данные из бланков'!E34="з",'Данные из бланков'!E34="и"),"В","")))))</f>
      </c>
      <c r="R28" s="106">
        <f>IF('Данные из бланков'!F34="а","О",IF('Данные из бланков'!F34="к","У",IF(OR('Данные из бланков'!F34="в",'Данные из бланков'!F34="г"),"С",IF(OR('Данные из бланков'!F34="б",'Данные из бланков'!F34="д",'Данные из бланков'!F34="е",'Данные из бланков'!F34="ж"),"П",IF(OR('Данные из бланков'!F34="з",'Данные из бланков'!F34="и"),"В","")))))</f>
      </c>
      <c r="S28" s="106">
        <f>IF('Данные из бланков'!G34="д","И",IF('Данные из бланков'!G34="в","В",IF('Данные из бланков'!G34="г","С",IF('Данные из бланков'!G34="ж","У",IF(OR('Данные из бланков'!G34="а",'Данные из бланков'!G34="б",'Данные из бланков'!G34="е",'Данные из бланков'!G34="з"),"П","")))))</f>
      </c>
      <c r="T28" s="106">
        <f>IF('Данные из бланков'!H34="д","И",IF('Данные из бланков'!H34="в","В",IF('Данные из бланков'!H34="г","С",IF('Данные из бланков'!H34="ж","У",IF(OR('Данные из бланков'!H34="а",'Данные из бланков'!H34="б",'Данные из бланков'!H34="е",'Данные из бланков'!H34="з"),"П","")))))</f>
      </c>
      <c r="U28" s="106">
        <f>IF('Данные из бланков'!I34="д","И",IF('Данные из бланков'!I34="в","В",IF('Данные из бланков'!I34="г","С",IF('Данные из бланков'!I34="ж","У",IF(OR('Данные из бланков'!I34="а",'Данные из бланков'!I34="б",'Данные из бланков'!I34="е",'Данные из бланков'!I34="з"),"П","")))))</f>
      </c>
      <c r="V28" s="106">
        <f>IF('Данные из бланков'!J34="а","У",IF('Данные из бланков'!J34="з","С",IF(OR('Данные из бланков'!J34="е",'Данные из бланков'!J34="ж"),"В",IF(OR('Данные из бланков'!J34="б",'Данные из бланков'!J34="в",'Данные из бланков'!J34="г",'Данные из бланков'!J34="д"),"П",""))))</f>
      </c>
      <c r="W28" s="106">
        <f>IF('Данные из бланков'!K34="а","У",IF('Данные из бланков'!K34="з","С",IF(OR('Данные из бланков'!K34="е",'Данные из бланков'!K34="ж"),"В",IF(OR('Данные из бланков'!K34="б",'Данные из бланков'!K34="в",'Данные из бланков'!K34="г",'Данные из бланков'!K34="д"),"П",""))))</f>
      </c>
      <c r="X28" s="106">
        <f>IF('Данные из бланков'!L34="а","У",IF('Данные из бланков'!L34="з","С",IF(OR('Данные из бланков'!L34="е",'Данные из бланков'!L34="ж"),"В",IF(OR('Данные из бланков'!L34="б",'Данные из бланков'!L34="в",'Данные из бланков'!L34="г",'Данные из бланков'!L34="д"),"П",""))))</f>
      </c>
      <c r="Y28" s="106">
        <f>IF('Данные из бланков'!M34="а","У",IF('Данные из бланков'!M34="б","О",IF(OR('Данные из бланков'!M34="з",'Данные из бланков'!M34="и"),"В",IF(OR('Данные из бланков'!M34="в",'Данные из бланков'!M34="г",'Данные из бланков'!M34="д",'Данные из бланков'!M34="е"),"П",IF('Данные из бланков'!M34="ж","С","")))))</f>
      </c>
      <c r="Z28" s="106">
        <f>IF('Данные из бланков'!N34="а","У",IF('Данные из бланков'!N34="б","О",IF(OR('Данные из бланков'!N34="з",'Данные из бланков'!N34="и"),"В",IF(OR('Данные из бланков'!N34="в",'Данные из бланков'!N34="г",'Данные из бланков'!N34="д",'Данные из бланков'!N34="е"),"П",IF('Данные из бланков'!N34="ж","С","")))))</f>
      </c>
      <c r="AA28" s="106">
        <f>IF('Данные из бланков'!O34="а","У",IF('Данные из бланков'!O34="б","О",IF(OR('Данные из бланков'!O34="з",'Данные из бланков'!O34="и"),"В",IF(OR('Данные из бланков'!O34="в",'Данные из бланков'!O34="г",'Данные из бланков'!O34="д",'Данные из бланков'!O34="е"),"П",IF('Данные из бланков'!O34="ж","С","")))))</f>
      </c>
      <c r="AB28" s="24">
        <f>SUM('Первичные данные'!D28:O28)</f>
        <v>0</v>
      </c>
    </row>
    <row r="29" spans="1:28" ht="15.75">
      <c r="A29" s="107">
        <f>IF('Данные из бланков'!A35="","",'Данные из бланков'!A35)</f>
      </c>
      <c r="B29" s="108">
        <f>IF('Данные из бланков'!B35="","",'Данные из бланков'!B35)</f>
      </c>
      <c r="C29" s="109">
        <f>IF('Данные из бланков'!C35="","",'Данные из бланков'!C35)</f>
      </c>
      <c r="D29" s="105">
        <f>IF('Данные из бланков'!D35="а",2,IF('Данные из бланков'!D35="к",5,IF(OR('Данные из бланков'!D35="в",'Данные из бланков'!D35="г"),4,IF(OR('Данные из бланков'!D35="б",'Данные из бланков'!D35="д",'Данные из бланков'!D35="е",'Данные из бланков'!D35="ж"),3,IF(OR('Данные из бланков'!D35="з",'Данные из бланков'!D35="и"),0,"")))))</f>
      </c>
      <c r="E29" s="106">
        <f>IF('Данные из бланков'!E35="а",2,IF('Данные из бланков'!E35="к",5,IF(OR('Данные из бланков'!E35="в",'Данные из бланков'!E35="г"),4,IF(OR('Данные из бланков'!E35="б",'Данные из бланков'!E35="д",'Данные из бланков'!E35="е",'Данные из бланков'!E35="ж"),3,IF(OR('Данные из бланков'!E35="з",'Данные из бланков'!E35="и"),0,"")))))</f>
      </c>
      <c r="F29" s="106">
        <f>IF('Данные из бланков'!F35="а",2,IF('Данные из бланков'!F35="к",5,IF(OR('Данные из бланков'!F35="в",'Данные из бланков'!F35="г"),4,IF(OR('Данные из бланков'!F35="б",'Данные из бланков'!F35="д",'Данные из бланков'!F35="е",'Данные из бланков'!F35="ж"),3,IF(OR('Данные из бланков'!F35="з",'Данные из бланков'!F35="и"),0,"")))))</f>
      </c>
      <c r="G29" s="106">
        <f>IF('Данные из бланков'!G35="д",1,IF('Данные из бланков'!G35="в",0,IF(OR('Данные из бланков'!G35="г",'Данные из бланков'!G35="ж"),4,IF(OR('Данные из бланков'!G35="а",'Данные из бланков'!G35="б",'Данные из бланков'!G35="е",'Данные из бланков'!G35="з"),3,""))))</f>
      </c>
      <c r="H29" s="106">
        <f>IF('Данные из бланков'!H35="д",1,IF('Данные из бланков'!H35="в",0,IF(OR('Данные из бланков'!H35="г",'Данные из бланков'!H35="ж"),4,IF(OR('Данные из бланков'!H35="а",'Данные из бланков'!H35="б",'Данные из бланков'!H35="е",'Данные из бланков'!H35="з"),3,""))))</f>
      </c>
      <c r="I29" s="106">
        <f>IF('Данные из бланков'!I35="д",1,IF('Данные из бланков'!I35="в",0,IF(OR('Данные из бланков'!I35="г",'Данные из бланков'!I35="ж"),4,IF(OR('Данные из бланков'!I35="а",'Данные из бланков'!I35="б",'Данные из бланков'!I35="е",'Данные из бланков'!I35="з"),3,""))))</f>
      </c>
      <c r="J29" s="106">
        <f>IF('Данные из бланков'!J35="а",5,IF('Данные из бланков'!J35="з",4,IF(OR('Данные из бланков'!J35="е",'Данные из бланков'!J35="ж"),0,IF(OR('Данные из бланков'!J35="б",'Данные из бланков'!J35="в",'Данные из бланков'!J35="г",'Данные из бланков'!J35="д"),3,""))))</f>
      </c>
      <c r="K29" s="106">
        <f>IF('Данные из бланков'!K35="а",5,IF('Данные из бланков'!K35="з",4,IF(OR('Данные из бланков'!K35="е",'Данные из бланков'!K35="ж"),0,IF(OR('Данные из бланков'!K35="б",'Данные из бланков'!K35="в",'Данные из бланков'!K35="г",'Данные из бланков'!K35="д"),3,""))))</f>
      </c>
      <c r="L29" s="106">
        <f>IF('Данные из бланков'!L35="а",5,IF('Данные из бланков'!L35="з",4,IF(OR('Данные из бланков'!L35="е",'Данные из бланков'!L35="ж"),0,IF(OR('Данные из бланков'!L35="б",'Данные из бланков'!L35="в",'Данные из бланков'!L35="г",'Данные из бланков'!L35="д"),3,""))))</f>
      </c>
      <c r="M29" s="106">
        <f>IF('Данные из бланков'!M35="а",5,IF('Данные из бланков'!M35="б",2,IF(OR('Данные из бланков'!M35="з",'Данные из бланков'!M35="и"),0,IF(OR('Данные из бланков'!M35="в",'Данные из бланков'!M35="г",'Данные из бланков'!M35="д",'Данные из бланков'!M35="е"),3,IF('Данные из бланков'!M35="ж",4,"")))))</f>
      </c>
      <c r="N29" s="106">
        <f>IF('Данные из бланков'!N35="а",5,IF('Данные из бланков'!N35="б",2,IF(OR('Данные из бланков'!N35="з",'Данные из бланков'!N35="и"),0,IF(OR('Данные из бланков'!N35="в",'Данные из бланков'!N35="г",'Данные из бланков'!N35="д",'Данные из бланков'!N35="е"),3,IF('Данные из бланков'!N35="ж",4,"")))))</f>
      </c>
      <c r="O29" s="106">
        <f>IF('Данные из бланков'!O35="а",5,IF('Данные из бланков'!O35="б",2,IF(OR('Данные из бланков'!O35="з",'Данные из бланков'!O35="и"),0,IF(OR('Данные из бланков'!O35="в",'Данные из бланков'!O35="г",'Данные из бланков'!O35="д",'Данные из бланков'!O35="е"),3,IF('Данные из бланков'!O35="ж",4,"")))))</f>
      </c>
      <c r="P29" s="106">
        <f>IF('Данные из бланков'!D35="а","О",IF('Данные из бланков'!D35="к","У",IF(OR('Данные из бланков'!D35="в",'Данные из бланков'!D35="г"),"С",IF(OR('Данные из бланков'!D35="б",'Данные из бланков'!D35="д",'Данные из бланков'!D35="е",'Данные из бланков'!D35="ж"),"П",IF(OR('Данные из бланков'!D35="з",'Данные из бланков'!D35="и"),"В","")))))</f>
      </c>
      <c r="Q29" s="106">
        <f>IF('Данные из бланков'!E35="а","О",IF('Данные из бланков'!E35="к","У",IF(OR('Данные из бланков'!E35="в",'Данные из бланков'!E35="г"),"С",IF(OR('Данные из бланков'!E35="б",'Данные из бланков'!E35="д",'Данные из бланков'!E35="е",'Данные из бланков'!E35="ж"),"П",IF(OR('Данные из бланков'!E35="з",'Данные из бланков'!E35="и"),"В","")))))</f>
      </c>
      <c r="R29" s="106">
        <f>IF('Данные из бланков'!F35="а","О",IF('Данные из бланков'!F35="к","У",IF(OR('Данные из бланков'!F35="в",'Данные из бланков'!F35="г"),"С",IF(OR('Данные из бланков'!F35="б",'Данные из бланков'!F35="д",'Данные из бланков'!F35="е",'Данные из бланков'!F35="ж"),"П",IF(OR('Данные из бланков'!F35="з",'Данные из бланков'!F35="и"),"В","")))))</f>
      </c>
      <c r="S29" s="106">
        <f>IF('Данные из бланков'!G35="д","И",IF('Данные из бланков'!G35="в","В",IF('Данные из бланков'!G35="г","С",IF('Данные из бланков'!G35="ж","У",IF(OR('Данные из бланков'!G35="а",'Данные из бланков'!G35="б",'Данные из бланков'!G35="е",'Данные из бланков'!G35="з"),"П","")))))</f>
      </c>
      <c r="T29" s="106">
        <f>IF('Данные из бланков'!H35="д","И",IF('Данные из бланков'!H35="в","В",IF('Данные из бланков'!H35="г","С",IF('Данные из бланков'!H35="ж","У",IF(OR('Данные из бланков'!H35="а",'Данные из бланков'!H35="б",'Данные из бланков'!H35="е",'Данные из бланков'!H35="з"),"П","")))))</f>
      </c>
      <c r="U29" s="106">
        <f>IF('Данные из бланков'!I35="д","И",IF('Данные из бланков'!I35="в","В",IF('Данные из бланков'!I35="г","С",IF('Данные из бланков'!I35="ж","У",IF(OR('Данные из бланков'!I35="а",'Данные из бланков'!I35="б",'Данные из бланков'!I35="е",'Данные из бланков'!I35="з"),"П","")))))</f>
      </c>
      <c r="V29" s="106">
        <f>IF('Данные из бланков'!J35="а","У",IF('Данные из бланков'!J35="з","С",IF(OR('Данные из бланков'!J35="е",'Данные из бланков'!J35="ж"),"В",IF(OR('Данные из бланков'!J35="б",'Данные из бланков'!J35="в",'Данные из бланков'!J35="г",'Данные из бланков'!J35="д"),"П",""))))</f>
      </c>
      <c r="W29" s="106">
        <f>IF('Данные из бланков'!K35="а","У",IF('Данные из бланков'!K35="з","С",IF(OR('Данные из бланков'!K35="е",'Данные из бланков'!K35="ж"),"В",IF(OR('Данные из бланков'!K35="б",'Данные из бланков'!K35="в",'Данные из бланков'!K35="г",'Данные из бланков'!K35="д"),"П",""))))</f>
      </c>
      <c r="X29" s="106">
        <f>IF('Данные из бланков'!L35="а","У",IF('Данные из бланков'!L35="з","С",IF(OR('Данные из бланков'!L35="е",'Данные из бланков'!L35="ж"),"В",IF(OR('Данные из бланков'!L35="б",'Данные из бланков'!L35="в",'Данные из бланков'!L35="г",'Данные из бланков'!L35="д"),"П",""))))</f>
      </c>
      <c r="Y29" s="106">
        <f>IF('Данные из бланков'!M35="а","У",IF('Данные из бланков'!M35="б","О",IF(OR('Данные из бланков'!M35="з",'Данные из бланков'!M35="и"),"В",IF(OR('Данные из бланков'!M35="в",'Данные из бланков'!M35="г",'Данные из бланков'!M35="д",'Данные из бланков'!M35="е"),"П",IF('Данные из бланков'!M35="ж","С","")))))</f>
      </c>
      <c r="Z29" s="106">
        <f>IF('Данные из бланков'!N35="а","У",IF('Данные из бланков'!N35="б","О",IF(OR('Данные из бланков'!N35="з",'Данные из бланков'!N35="и"),"В",IF(OR('Данные из бланков'!N35="в",'Данные из бланков'!N35="г",'Данные из бланков'!N35="д",'Данные из бланков'!N35="е"),"П",IF('Данные из бланков'!N35="ж","С","")))))</f>
      </c>
      <c r="AA29" s="106">
        <f>IF('Данные из бланков'!O35="а","У",IF('Данные из бланков'!O35="б","О",IF(OR('Данные из бланков'!O35="з",'Данные из бланков'!O35="и"),"В",IF(OR('Данные из бланков'!O35="в",'Данные из бланков'!O35="г",'Данные из бланков'!O35="д",'Данные из бланков'!O35="е"),"П",IF('Данные из бланков'!O35="ж","С","")))))</f>
      </c>
      <c r="AB29" s="24">
        <f>SUM('Первичные данные'!D29:O29)</f>
        <v>0</v>
      </c>
    </row>
    <row r="30" spans="1:28" ht="15.75">
      <c r="A30" s="107">
        <f>IF('Данные из бланков'!A36="","",'Данные из бланков'!A36)</f>
      </c>
      <c r="B30" s="108">
        <f>IF('Данные из бланков'!B36="","",'Данные из бланков'!B36)</f>
      </c>
      <c r="C30" s="109">
        <f>IF('Данные из бланков'!C36="","",'Данные из бланков'!C36)</f>
      </c>
      <c r="D30" s="105">
        <f>IF('Данные из бланков'!D36="а",2,IF('Данные из бланков'!D36="к",5,IF(OR('Данные из бланков'!D36="в",'Данные из бланков'!D36="г"),4,IF(OR('Данные из бланков'!D36="б",'Данные из бланков'!D36="д",'Данные из бланков'!D36="е",'Данные из бланков'!D36="ж"),3,IF(OR('Данные из бланков'!D36="з",'Данные из бланков'!D36="и"),0,"")))))</f>
      </c>
      <c r="E30" s="106">
        <f>IF('Данные из бланков'!E36="а",2,IF('Данные из бланков'!E36="к",5,IF(OR('Данные из бланков'!E36="в",'Данные из бланков'!E36="г"),4,IF(OR('Данные из бланков'!E36="б",'Данные из бланков'!E36="д",'Данные из бланков'!E36="е",'Данные из бланков'!E36="ж"),3,IF(OR('Данные из бланков'!E36="з",'Данные из бланков'!E36="и"),0,"")))))</f>
      </c>
      <c r="F30" s="106">
        <f>IF('Данные из бланков'!F36="а",2,IF('Данные из бланков'!F36="к",5,IF(OR('Данные из бланков'!F36="в",'Данные из бланков'!F36="г"),4,IF(OR('Данные из бланков'!F36="б",'Данные из бланков'!F36="д",'Данные из бланков'!F36="е",'Данные из бланков'!F36="ж"),3,IF(OR('Данные из бланков'!F36="з",'Данные из бланков'!F36="и"),0,"")))))</f>
      </c>
      <c r="G30" s="106">
        <f>IF('Данные из бланков'!G36="д",1,IF('Данные из бланков'!G36="в",0,IF(OR('Данные из бланков'!G36="г",'Данные из бланков'!G36="ж"),4,IF(OR('Данные из бланков'!G36="а",'Данные из бланков'!G36="б",'Данные из бланков'!G36="е",'Данные из бланков'!G36="з"),3,""))))</f>
      </c>
      <c r="H30" s="106">
        <f>IF('Данные из бланков'!H36="д",1,IF('Данные из бланков'!H36="в",0,IF(OR('Данные из бланков'!H36="г",'Данные из бланков'!H36="ж"),4,IF(OR('Данные из бланков'!H36="а",'Данные из бланков'!H36="б",'Данные из бланков'!H36="е",'Данные из бланков'!H36="з"),3,""))))</f>
      </c>
      <c r="I30" s="106">
        <f>IF('Данные из бланков'!I36="д",1,IF('Данные из бланков'!I36="в",0,IF(OR('Данные из бланков'!I36="г",'Данные из бланков'!I36="ж"),4,IF(OR('Данные из бланков'!I36="а",'Данные из бланков'!I36="б",'Данные из бланков'!I36="е",'Данные из бланков'!I36="з"),3,""))))</f>
      </c>
      <c r="J30" s="106">
        <f>IF('Данные из бланков'!J36="а",5,IF('Данные из бланков'!J36="з",4,IF(OR('Данные из бланков'!J36="е",'Данные из бланков'!J36="ж"),0,IF(OR('Данные из бланков'!J36="б",'Данные из бланков'!J36="в",'Данные из бланков'!J36="г",'Данные из бланков'!J36="д"),3,""))))</f>
      </c>
      <c r="K30" s="106">
        <f>IF('Данные из бланков'!K36="а",5,IF('Данные из бланков'!K36="з",4,IF(OR('Данные из бланков'!K36="е",'Данные из бланков'!K36="ж"),0,IF(OR('Данные из бланков'!K36="б",'Данные из бланков'!K36="в",'Данные из бланков'!K36="г",'Данные из бланков'!K36="д"),3,""))))</f>
      </c>
      <c r="L30" s="106">
        <f>IF('Данные из бланков'!L36="а",5,IF('Данные из бланков'!L36="з",4,IF(OR('Данные из бланков'!L36="е",'Данные из бланков'!L36="ж"),0,IF(OR('Данные из бланков'!L36="б",'Данные из бланков'!L36="в",'Данные из бланков'!L36="г",'Данные из бланков'!L36="д"),3,""))))</f>
      </c>
      <c r="M30" s="106">
        <f>IF('Данные из бланков'!M36="а",5,IF('Данные из бланков'!M36="б",2,IF(OR('Данные из бланков'!M36="з",'Данные из бланков'!M36="и"),0,IF(OR('Данные из бланков'!M36="в",'Данные из бланков'!M36="г",'Данные из бланков'!M36="д",'Данные из бланков'!M36="е"),3,IF('Данные из бланков'!M36="ж",4,"")))))</f>
      </c>
      <c r="N30" s="106">
        <f>IF('Данные из бланков'!N36="а",5,IF('Данные из бланков'!N36="б",2,IF(OR('Данные из бланков'!N36="з",'Данные из бланков'!N36="и"),0,IF(OR('Данные из бланков'!N36="в",'Данные из бланков'!N36="г",'Данные из бланков'!N36="д",'Данные из бланков'!N36="е"),3,IF('Данные из бланков'!N36="ж",4,"")))))</f>
      </c>
      <c r="O30" s="106">
        <f>IF('Данные из бланков'!O36="а",5,IF('Данные из бланков'!O36="б",2,IF(OR('Данные из бланков'!O36="з",'Данные из бланков'!O36="и"),0,IF(OR('Данные из бланков'!O36="в",'Данные из бланков'!O36="г",'Данные из бланков'!O36="д",'Данные из бланков'!O36="е"),3,IF('Данные из бланков'!O36="ж",4,"")))))</f>
      </c>
      <c r="P30" s="106">
        <f>IF('Данные из бланков'!D36="а","О",IF('Данные из бланков'!D36="к","У",IF(OR('Данные из бланков'!D36="в",'Данные из бланков'!D36="г"),"С",IF(OR('Данные из бланков'!D36="б",'Данные из бланков'!D36="д",'Данные из бланков'!D36="е",'Данные из бланков'!D36="ж"),"П",IF(OR('Данные из бланков'!D36="з",'Данные из бланков'!D36="и"),"В","")))))</f>
      </c>
      <c r="Q30" s="106">
        <f>IF('Данные из бланков'!E36="а","О",IF('Данные из бланков'!E36="к","У",IF(OR('Данные из бланков'!E36="в",'Данные из бланков'!E36="г"),"С",IF(OR('Данные из бланков'!E36="б",'Данные из бланков'!E36="д",'Данные из бланков'!E36="е",'Данные из бланков'!E36="ж"),"П",IF(OR('Данные из бланков'!E36="з",'Данные из бланков'!E36="и"),"В","")))))</f>
      </c>
      <c r="R30" s="106">
        <f>IF('Данные из бланков'!F36="а","О",IF('Данные из бланков'!F36="к","У",IF(OR('Данные из бланков'!F36="в",'Данные из бланков'!F36="г"),"С",IF(OR('Данные из бланков'!F36="б",'Данные из бланков'!F36="д",'Данные из бланков'!F36="е",'Данные из бланков'!F36="ж"),"П",IF(OR('Данные из бланков'!F36="з",'Данные из бланков'!F36="и"),"В","")))))</f>
      </c>
      <c r="S30" s="106">
        <f>IF('Данные из бланков'!G36="д","И",IF('Данные из бланков'!G36="в","В",IF('Данные из бланков'!G36="г","С",IF('Данные из бланков'!G36="ж","У",IF(OR('Данные из бланков'!G36="а",'Данные из бланков'!G36="б",'Данные из бланков'!G36="е",'Данные из бланков'!G36="з"),"П","")))))</f>
      </c>
      <c r="T30" s="106">
        <f>IF('Данные из бланков'!H36="д","И",IF('Данные из бланков'!H36="в","В",IF('Данные из бланков'!H36="г","С",IF('Данные из бланков'!H36="ж","У",IF(OR('Данные из бланков'!H36="а",'Данные из бланков'!H36="б",'Данные из бланков'!H36="е",'Данные из бланков'!H36="з"),"П","")))))</f>
      </c>
      <c r="U30" s="106">
        <f>IF('Данные из бланков'!I36="д","И",IF('Данные из бланков'!I36="в","В",IF('Данные из бланков'!I36="г","С",IF('Данные из бланков'!I36="ж","У",IF(OR('Данные из бланков'!I36="а",'Данные из бланков'!I36="б",'Данные из бланков'!I36="е",'Данные из бланков'!I36="з"),"П","")))))</f>
      </c>
      <c r="V30" s="106">
        <f>IF('Данные из бланков'!J36="а","У",IF('Данные из бланков'!J36="з","С",IF(OR('Данные из бланков'!J36="е",'Данные из бланков'!J36="ж"),"В",IF(OR('Данные из бланков'!J36="б",'Данные из бланков'!J36="в",'Данные из бланков'!J36="г",'Данные из бланков'!J36="д"),"П",""))))</f>
      </c>
      <c r="W30" s="106">
        <f>IF('Данные из бланков'!K36="а","У",IF('Данные из бланков'!K36="з","С",IF(OR('Данные из бланков'!K36="е",'Данные из бланков'!K36="ж"),"В",IF(OR('Данные из бланков'!K36="б",'Данные из бланков'!K36="в",'Данные из бланков'!K36="г",'Данные из бланков'!K36="д"),"П",""))))</f>
      </c>
      <c r="X30" s="106">
        <f>IF('Данные из бланков'!L36="а","У",IF('Данные из бланков'!L36="з","С",IF(OR('Данные из бланков'!L36="е",'Данные из бланков'!L36="ж"),"В",IF(OR('Данные из бланков'!L36="б",'Данные из бланков'!L36="в",'Данные из бланков'!L36="г",'Данные из бланков'!L36="д"),"П",""))))</f>
      </c>
      <c r="Y30" s="106">
        <f>IF('Данные из бланков'!M36="а","У",IF('Данные из бланков'!M36="б","О",IF(OR('Данные из бланков'!M36="з",'Данные из бланков'!M36="и"),"В",IF(OR('Данные из бланков'!M36="в",'Данные из бланков'!M36="г",'Данные из бланков'!M36="д",'Данные из бланков'!M36="е"),"П",IF('Данные из бланков'!M36="ж","С","")))))</f>
      </c>
      <c r="Z30" s="106">
        <f>IF('Данные из бланков'!N36="а","У",IF('Данные из бланков'!N36="б","О",IF(OR('Данные из бланков'!N36="з",'Данные из бланков'!N36="и"),"В",IF(OR('Данные из бланков'!N36="в",'Данные из бланков'!N36="г",'Данные из бланков'!N36="д",'Данные из бланков'!N36="е"),"П",IF('Данные из бланков'!N36="ж","С","")))))</f>
      </c>
      <c r="AA30" s="106">
        <f>IF('Данные из бланков'!O36="а","У",IF('Данные из бланков'!O36="б","О",IF(OR('Данные из бланков'!O36="з",'Данные из бланков'!O36="и"),"В",IF(OR('Данные из бланков'!O36="в",'Данные из бланков'!O36="г",'Данные из бланков'!O36="д",'Данные из бланков'!O36="е"),"П",IF('Данные из бланков'!O36="ж","С","")))))</f>
      </c>
      <c r="AB30" s="24">
        <f>SUM('Первичные данные'!D30:O30)</f>
        <v>0</v>
      </c>
    </row>
    <row r="31" spans="1:28" ht="15.75">
      <c r="A31" s="107">
        <f>IF('Данные из бланков'!A37="","",'Данные из бланков'!A37)</f>
      </c>
      <c r="B31" s="108">
        <f>IF('Данные из бланков'!B37="","",'Данные из бланков'!B37)</f>
      </c>
      <c r="C31" s="109">
        <f>IF('Данные из бланков'!C37="","",'Данные из бланков'!C37)</f>
      </c>
      <c r="D31" s="105">
        <f>IF('Данные из бланков'!D37="а",2,IF('Данные из бланков'!D37="к",5,IF(OR('Данные из бланков'!D37="в",'Данные из бланков'!D37="г"),4,IF(OR('Данные из бланков'!D37="б",'Данные из бланков'!D37="д",'Данные из бланков'!D37="е",'Данные из бланков'!D37="ж"),3,IF(OR('Данные из бланков'!D37="з",'Данные из бланков'!D37="и"),0,"")))))</f>
      </c>
      <c r="E31" s="106">
        <f>IF('Данные из бланков'!E37="а",2,IF('Данные из бланков'!E37="к",5,IF(OR('Данные из бланков'!E37="в",'Данные из бланков'!E37="г"),4,IF(OR('Данные из бланков'!E37="б",'Данные из бланков'!E37="д",'Данные из бланков'!E37="е",'Данные из бланков'!E37="ж"),3,IF(OR('Данные из бланков'!E37="з",'Данные из бланков'!E37="и"),0,"")))))</f>
      </c>
      <c r="F31" s="106">
        <f>IF('Данные из бланков'!F37="а",2,IF('Данные из бланков'!F37="к",5,IF(OR('Данные из бланков'!F37="в",'Данные из бланков'!F37="г"),4,IF(OR('Данные из бланков'!F37="б",'Данные из бланков'!F37="д",'Данные из бланков'!F37="е",'Данные из бланков'!F37="ж"),3,IF(OR('Данные из бланков'!F37="з",'Данные из бланков'!F37="и"),0,"")))))</f>
      </c>
      <c r="G31" s="106">
        <f>IF('Данные из бланков'!G37="д",1,IF('Данные из бланков'!G37="в",0,IF(OR('Данные из бланков'!G37="г",'Данные из бланков'!G37="ж"),4,IF(OR('Данные из бланков'!G37="а",'Данные из бланков'!G37="б",'Данные из бланков'!G37="е",'Данные из бланков'!G37="з"),3,""))))</f>
      </c>
      <c r="H31" s="106">
        <f>IF('Данные из бланков'!H37="д",1,IF('Данные из бланков'!H37="в",0,IF(OR('Данные из бланков'!H37="г",'Данные из бланков'!H37="ж"),4,IF(OR('Данные из бланков'!H37="а",'Данные из бланков'!H37="б",'Данные из бланков'!H37="е",'Данные из бланков'!H37="з"),3,""))))</f>
      </c>
      <c r="I31" s="106">
        <f>IF('Данные из бланков'!I37="д",1,IF('Данные из бланков'!I37="в",0,IF(OR('Данные из бланков'!I37="г",'Данные из бланков'!I37="ж"),4,IF(OR('Данные из бланков'!I37="а",'Данные из бланков'!I37="б",'Данные из бланков'!I37="е",'Данные из бланков'!I37="з"),3,""))))</f>
      </c>
      <c r="J31" s="106">
        <f>IF('Данные из бланков'!J37="а",5,IF('Данные из бланков'!J37="з",4,IF(OR('Данные из бланков'!J37="е",'Данные из бланков'!J37="ж"),0,IF(OR('Данные из бланков'!J37="б",'Данные из бланков'!J37="в",'Данные из бланков'!J37="г",'Данные из бланков'!J37="д"),3,""))))</f>
      </c>
      <c r="K31" s="106">
        <f>IF('Данные из бланков'!K37="а",5,IF('Данные из бланков'!K37="з",4,IF(OR('Данные из бланков'!K37="е",'Данные из бланков'!K37="ж"),0,IF(OR('Данные из бланков'!K37="б",'Данные из бланков'!K37="в",'Данные из бланков'!K37="г",'Данные из бланков'!K37="д"),3,""))))</f>
      </c>
      <c r="L31" s="106">
        <f>IF('Данные из бланков'!L37="а",5,IF('Данные из бланков'!L37="з",4,IF(OR('Данные из бланков'!L37="е",'Данные из бланков'!L37="ж"),0,IF(OR('Данные из бланков'!L37="б",'Данные из бланков'!L37="в",'Данные из бланков'!L37="г",'Данные из бланков'!L37="д"),3,""))))</f>
      </c>
      <c r="M31" s="106">
        <f>IF('Данные из бланков'!M37="а",5,IF('Данные из бланков'!M37="б",2,IF(OR('Данные из бланков'!M37="з",'Данные из бланков'!M37="и"),0,IF(OR('Данные из бланков'!M37="в",'Данные из бланков'!M37="г",'Данные из бланков'!M37="д",'Данные из бланков'!M37="е"),3,IF('Данные из бланков'!M37="ж",4,"")))))</f>
      </c>
      <c r="N31" s="106">
        <f>IF('Данные из бланков'!N37="а",5,IF('Данные из бланков'!N37="б",2,IF(OR('Данные из бланков'!N37="з",'Данные из бланков'!N37="и"),0,IF(OR('Данные из бланков'!N37="в",'Данные из бланков'!N37="г",'Данные из бланков'!N37="д",'Данные из бланков'!N37="е"),3,IF('Данные из бланков'!N37="ж",4,"")))))</f>
      </c>
      <c r="O31" s="106">
        <f>IF('Данные из бланков'!O37="а",5,IF('Данные из бланков'!O37="б",2,IF(OR('Данные из бланков'!O37="з",'Данные из бланков'!O37="и"),0,IF(OR('Данные из бланков'!O37="в",'Данные из бланков'!O37="г",'Данные из бланков'!O37="д",'Данные из бланков'!O37="е"),3,IF('Данные из бланков'!O37="ж",4,"")))))</f>
      </c>
      <c r="P31" s="106">
        <f>IF('Данные из бланков'!D37="а","О",IF('Данные из бланков'!D37="к","У",IF(OR('Данные из бланков'!D37="в",'Данные из бланков'!D37="г"),"С",IF(OR('Данные из бланков'!D37="б",'Данные из бланков'!D37="д",'Данные из бланков'!D37="е",'Данные из бланков'!D37="ж"),"П",IF(OR('Данные из бланков'!D37="з",'Данные из бланков'!D37="и"),"В","")))))</f>
      </c>
      <c r="Q31" s="106">
        <f>IF('Данные из бланков'!E37="а","О",IF('Данные из бланков'!E37="к","У",IF(OR('Данные из бланков'!E37="в",'Данные из бланков'!E37="г"),"С",IF(OR('Данные из бланков'!E37="б",'Данные из бланков'!E37="д",'Данные из бланков'!E37="е",'Данные из бланков'!E37="ж"),"П",IF(OR('Данные из бланков'!E37="з",'Данные из бланков'!E37="и"),"В","")))))</f>
      </c>
      <c r="R31" s="106">
        <f>IF('Данные из бланков'!F37="а","О",IF('Данные из бланков'!F37="к","У",IF(OR('Данные из бланков'!F37="в",'Данные из бланков'!F37="г"),"С",IF(OR('Данные из бланков'!F37="б",'Данные из бланков'!F37="д",'Данные из бланков'!F37="е",'Данные из бланков'!F37="ж"),"П",IF(OR('Данные из бланков'!F37="з",'Данные из бланков'!F37="и"),"В","")))))</f>
      </c>
      <c r="S31" s="106">
        <f>IF('Данные из бланков'!G37="д","И",IF('Данные из бланков'!G37="в","В",IF('Данные из бланков'!G37="г","С",IF('Данные из бланков'!G37="ж","У",IF(OR('Данные из бланков'!G37="а",'Данные из бланков'!G37="б",'Данные из бланков'!G37="е",'Данные из бланков'!G37="з"),"П","")))))</f>
      </c>
      <c r="T31" s="106">
        <f>IF('Данные из бланков'!H37="д","И",IF('Данные из бланков'!H37="в","В",IF('Данные из бланков'!H37="г","С",IF('Данные из бланков'!H37="ж","У",IF(OR('Данные из бланков'!H37="а",'Данные из бланков'!H37="б",'Данные из бланков'!H37="е",'Данные из бланков'!H37="з"),"П","")))))</f>
      </c>
      <c r="U31" s="106">
        <f>IF('Данные из бланков'!I37="д","И",IF('Данные из бланков'!I37="в","В",IF('Данные из бланков'!I37="г","С",IF('Данные из бланков'!I37="ж","У",IF(OR('Данные из бланков'!I37="а",'Данные из бланков'!I37="б",'Данные из бланков'!I37="е",'Данные из бланков'!I37="з"),"П","")))))</f>
      </c>
      <c r="V31" s="106">
        <f>IF('Данные из бланков'!J37="а","У",IF('Данные из бланков'!J37="з","С",IF(OR('Данные из бланков'!J37="е",'Данные из бланков'!J37="ж"),"В",IF(OR('Данные из бланков'!J37="б",'Данные из бланков'!J37="в",'Данные из бланков'!J37="г",'Данные из бланков'!J37="д"),"П",""))))</f>
      </c>
      <c r="W31" s="106">
        <f>IF('Данные из бланков'!K37="а","У",IF('Данные из бланков'!K37="з","С",IF(OR('Данные из бланков'!K37="е",'Данные из бланков'!K37="ж"),"В",IF(OR('Данные из бланков'!K37="б",'Данные из бланков'!K37="в",'Данные из бланков'!K37="г",'Данные из бланков'!K37="д"),"П",""))))</f>
      </c>
      <c r="X31" s="106">
        <f>IF('Данные из бланков'!L37="а","У",IF('Данные из бланков'!L37="з","С",IF(OR('Данные из бланков'!L37="е",'Данные из бланков'!L37="ж"),"В",IF(OR('Данные из бланков'!L37="б",'Данные из бланков'!L37="в",'Данные из бланков'!L37="г",'Данные из бланков'!L37="д"),"П",""))))</f>
      </c>
      <c r="Y31" s="106">
        <f>IF('Данные из бланков'!M37="а","У",IF('Данные из бланков'!M37="б","О",IF(OR('Данные из бланков'!M37="з",'Данные из бланков'!M37="и"),"В",IF(OR('Данные из бланков'!M37="в",'Данные из бланков'!M37="г",'Данные из бланков'!M37="д",'Данные из бланков'!M37="е"),"П",IF('Данные из бланков'!M37="ж","С","")))))</f>
      </c>
      <c r="Z31" s="106">
        <f>IF('Данные из бланков'!N37="а","У",IF('Данные из бланков'!N37="б","О",IF(OR('Данные из бланков'!N37="з",'Данные из бланков'!N37="и"),"В",IF(OR('Данные из бланков'!N37="в",'Данные из бланков'!N37="г",'Данные из бланков'!N37="д",'Данные из бланков'!N37="е"),"П",IF('Данные из бланков'!N37="ж","С","")))))</f>
      </c>
      <c r="AA31" s="106">
        <f>IF('Данные из бланков'!O37="а","У",IF('Данные из бланков'!O37="б","О",IF(OR('Данные из бланков'!O37="з",'Данные из бланков'!O37="и"),"В",IF(OR('Данные из бланков'!O37="в",'Данные из бланков'!O37="г",'Данные из бланков'!O37="д",'Данные из бланков'!O37="е"),"П",IF('Данные из бланков'!O37="ж","С","")))))</f>
      </c>
      <c r="AB31" s="24">
        <f>SUM('Первичные данные'!D31:O31)</f>
        <v>0</v>
      </c>
    </row>
    <row r="32" spans="1:28" ht="15.75">
      <c r="A32" s="107">
        <f>IF('Данные из бланков'!A38="","",'Данные из бланков'!A38)</f>
      </c>
      <c r="B32" s="108">
        <f>IF('Данные из бланков'!B38="","",'Данные из бланков'!B38)</f>
      </c>
      <c r="C32" s="109">
        <f>IF('Данные из бланков'!C38="","",'Данные из бланков'!C38)</f>
      </c>
      <c r="D32" s="105">
        <f>IF('Данные из бланков'!D38="а",2,IF('Данные из бланков'!D38="к",5,IF(OR('Данные из бланков'!D38="в",'Данные из бланков'!D38="г"),4,IF(OR('Данные из бланков'!D38="б",'Данные из бланков'!D38="д",'Данные из бланков'!D38="е",'Данные из бланков'!D38="ж"),3,IF(OR('Данные из бланков'!D38="з",'Данные из бланков'!D38="и"),0,"")))))</f>
      </c>
      <c r="E32" s="106">
        <f>IF('Данные из бланков'!E38="а",2,IF('Данные из бланков'!E38="к",5,IF(OR('Данные из бланков'!E38="в",'Данные из бланков'!E38="г"),4,IF(OR('Данные из бланков'!E38="б",'Данные из бланков'!E38="д",'Данные из бланков'!E38="е",'Данные из бланков'!E38="ж"),3,IF(OR('Данные из бланков'!E38="з",'Данные из бланков'!E38="и"),0,"")))))</f>
      </c>
      <c r="F32" s="106">
        <f>IF('Данные из бланков'!F38="а",2,IF('Данные из бланков'!F38="к",5,IF(OR('Данные из бланков'!F38="в",'Данные из бланков'!F38="г"),4,IF(OR('Данные из бланков'!F38="б",'Данные из бланков'!F38="д",'Данные из бланков'!F38="е",'Данные из бланков'!F38="ж"),3,IF(OR('Данные из бланков'!F38="з",'Данные из бланков'!F38="и"),0,"")))))</f>
      </c>
      <c r="G32" s="106">
        <f>IF('Данные из бланков'!G38="д",1,IF('Данные из бланков'!G38="в",0,IF(OR('Данные из бланков'!G38="г",'Данные из бланков'!G38="ж"),4,IF(OR('Данные из бланков'!G38="а",'Данные из бланков'!G38="б",'Данные из бланков'!G38="е",'Данные из бланков'!G38="з"),3,""))))</f>
      </c>
      <c r="H32" s="106">
        <f>IF('Данные из бланков'!H38="д",1,IF('Данные из бланков'!H38="в",0,IF(OR('Данные из бланков'!H38="г",'Данные из бланков'!H38="ж"),4,IF(OR('Данные из бланков'!H38="а",'Данные из бланков'!H38="б",'Данные из бланков'!H38="е",'Данные из бланков'!H38="з"),3,""))))</f>
      </c>
      <c r="I32" s="106">
        <f>IF('Данные из бланков'!I38="д",1,IF('Данные из бланков'!I38="в",0,IF(OR('Данные из бланков'!I38="г",'Данные из бланков'!I38="ж"),4,IF(OR('Данные из бланков'!I38="а",'Данные из бланков'!I38="б",'Данные из бланков'!I38="е",'Данные из бланков'!I38="з"),3,""))))</f>
      </c>
      <c r="J32" s="106">
        <f>IF('Данные из бланков'!J38="а",5,IF('Данные из бланков'!J38="з",4,IF(OR('Данные из бланков'!J38="е",'Данные из бланков'!J38="ж"),0,IF(OR('Данные из бланков'!J38="б",'Данные из бланков'!J38="в",'Данные из бланков'!J38="г",'Данные из бланков'!J38="д"),3,""))))</f>
      </c>
      <c r="K32" s="106">
        <f>IF('Данные из бланков'!K38="а",5,IF('Данные из бланков'!K38="з",4,IF(OR('Данные из бланков'!K38="е",'Данные из бланков'!K38="ж"),0,IF(OR('Данные из бланков'!K38="б",'Данные из бланков'!K38="в",'Данные из бланков'!K38="г",'Данные из бланков'!K38="д"),3,""))))</f>
      </c>
      <c r="L32" s="106">
        <f>IF('Данные из бланков'!L38="а",5,IF('Данные из бланков'!L38="з",4,IF(OR('Данные из бланков'!L38="е",'Данные из бланков'!L38="ж"),0,IF(OR('Данные из бланков'!L38="б",'Данные из бланков'!L38="в",'Данные из бланков'!L38="г",'Данные из бланков'!L38="д"),3,""))))</f>
      </c>
      <c r="M32" s="106">
        <f>IF('Данные из бланков'!M38="а",5,IF('Данные из бланков'!M38="б",2,IF(OR('Данные из бланков'!M38="з",'Данные из бланков'!M38="и"),0,IF(OR('Данные из бланков'!M38="в",'Данные из бланков'!M38="г",'Данные из бланков'!M38="д",'Данные из бланков'!M38="е"),3,IF('Данные из бланков'!M38="ж",4,"")))))</f>
      </c>
      <c r="N32" s="106">
        <f>IF('Данные из бланков'!N38="а",5,IF('Данные из бланков'!N38="б",2,IF(OR('Данные из бланков'!N38="з",'Данные из бланков'!N38="и"),0,IF(OR('Данные из бланков'!N38="в",'Данные из бланков'!N38="г",'Данные из бланков'!N38="д",'Данные из бланков'!N38="е"),3,IF('Данные из бланков'!N38="ж",4,"")))))</f>
      </c>
      <c r="O32" s="106">
        <f>IF('Данные из бланков'!O38="а",5,IF('Данные из бланков'!O38="б",2,IF(OR('Данные из бланков'!O38="з",'Данные из бланков'!O38="и"),0,IF(OR('Данные из бланков'!O38="в",'Данные из бланков'!O38="г",'Данные из бланков'!O38="д",'Данные из бланков'!O38="е"),3,IF('Данные из бланков'!O38="ж",4,"")))))</f>
      </c>
      <c r="P32" s="106">
        <f>IF('Данные из бланков'!D38="а","О",IF('Данные из бланков'!D38="к","У",IF(OR('Данные из бланков'!D38="в",'Данные из бланков'!D38="г"),"С",IF(OR('Данные из бланков'!D38="б",'Данные из бланков'!D38="д",'Данные из бланков'!D38="е",'Данные из бланков'!D38="ж"),"П",IF(OR('Данные из бланков'!D38="з",'Данные из бланков'!D38="и"),"В","")))))</f>
      </c>
      <c r="Q32" s="106">
        <f>IF('Данные из бланков'!E38="а","О",IF('Данные из бланков'!E38="к","У",IF(OR('Данные из бланков'!E38="в",'Данные из бланков'!E38="г"),"С",IF(OR('Данные из бланков'!E38="б",'Данные из бланков'!E38="д",'Данные из бланков'!E38="е",'Данные из бланков'!E38="ж"),"П",IF(OR('Данные из бланков'!E38="з",'Данные из бланков'!E38="и"),"В","")))))</f>
      </c>
      <c r="R32" s="106">
        <f>IF('Данные из бланков'!F38="а","О",IF('Данные из бланков'!F38="к","У",IF(OR('Данные из бланков'!F38="в",'Данные из бланков'!F38="г"),"С",IF(OR('Данные из бланков'!F38="б",'Данные из бланков'!F38="д",'Данные из бланков'!F38="е",'Данные из бланков'!F38="ж"),"П",IF(OR('Данные из бланков'!F38="з",'Данные из бланков'!F38="и"),"В","")))))</f>
      </c>
      <c r="S32" s="106">
        <f>IF('Данные из бланков'!G38="д","И",IF('Данные из бланков'!G38="в","В",IF('Данные из бланков'!G38="г","С",IF('Данные из бланков'!G38="ж","У",IF(OR('Данные из бланков'!G38="а",'Данные из бланков'!G38="б",'Данные из бланков'!G38="е",'Данные из бланков'!G38="з"),"П","")))))</f>
      </c>
      <c r="T32" s="106">
        <f>IF('Данные из бланков'!H38="д","И",IF('Данные из бланков'!H38="в","В",IF('Данные из бланков'!H38="г","С",IF('Данные из бланков'!H38="ж","У",IF(OR('Данные из бланков'!H38="а",'Данные из бланков'!H38="б",'Данные из бланков'!H38="е",'Данные из бланков'!H38="з"),"П","")))))</f>
      </c>
      <c r="U32" s="106">
        <f>IF('Данные из бланков'!I38="д","И",IF('Данные из бланков'!I38="в","В",IF('Данные из бланков'!I38="г","С",IF('Данные из бланков'!I38="ж","У",IF(OR('Данные из бланков'!I38="а",'Данные из бланков'!I38="б",'Данные из бланков'!I38="е",'Данные из бланков'!I38="з"),"П","")))))</f>
      </c>
      <c r="V32" s="106">
        <f>IF('Данные из бланков'!J38="а","У",IF('Данные из бланков'!J38="з","С",IF(OR('Данные из бланков'!J38="е",'Данные из бланков'!J38="ж"),"В",IF(OR('Данные из бланков'!J38="б",'Данные из бланков'!J38="в",'Данные из бланков'!J38="г",'Данные из бланков'!J38="д"),"П",""))))</f>
      </c>
      <c r="W32" s="106">
        <f>IF('Данные из бланков'!K38="а","У",IF('Данные из бланков'!K38="з","С",IF(OR('Данные из бланков'!K38="е",'Данные из бланков'!K38="ж"),"В",IF(OR('Данные из бланков'!K38="б",'Данные из бланков'!K38="в",'Данные из бланков'!K38="г",'Данные из бланков'!K38="д"),"П",""))))</f>
      </c>
      <c r="X32" s="106">
        <f>IF('Данные из бланков'!L38="а","У",IF('Данные из бланков'!L38="з","С",IF(OR('Данные из бланков'!L38="е",'Данные из бланков'!L38="ж"),"В",IF(OR('Данные из бланков'!L38="б",'Данные из бланков'!L38="в",'Данные из бланков'!L38="г",'Данные из бланков'!L38="д"),"П",""))))</f>
      </c>
      <c r="Y32" s="106">
        <f>IF('Данные из бланков'!M38="а","У",IF('Данные из бланков'!M38="б","О",IF(OR('Данные из бланков'!M38="з",'Данные из бланков'!M38="и"),"В",IF(OR('Данные из бланков'!M38="в",'Данные из бланков'!M38="г",'Данные из бланков'!M38="д",'Данные из бланков'!M38="е"),"П",IF('Данные из бланков'!M38="ж","С","")))))</f>
      </c>
      <c r="Z32" s="106">
        <f>IF('Данные из бланков'!N38="а","У",IF('Данные из бланков'!N38="б","О",IF(OR('Данные из бланков'!N38="з",'Данные из бланков'!N38="и"),"В",IF(OR('Данные из бланков'!N38="в",'Данные из бланков'!N38="г",'Данные из бланков'!N38="д",'Данные из бланков'!N38="е"),"П",IF('Данные из бланков'!N38="ж","С","")))))</f>
      </c>
      <c r="AA32" s="106">
        <f>IF('Данные из бланков'!O38="а","У",IF('Данные из бланков'!O38="б","О",IF(OR('Данные из бланков'!O38="з",'Данные из бланков'!O38="и"),"В",IF(OR('Данные из бланков'!O38="в",'Данные из бланков'!O38="г",'Данные из бланков'!O38="д",'Данные из бланков'!O38="е"),"П",IF('Данные из бланков'!O38="ж","С","")))))</f>
      </c>
      <c r="AB32" s="24">
        <f>SUM('Первичные данные'!D32:O32)</f>
        <v>0</v>
      </c>
    </row>
    <row r="33" spans="1:28" ht="15.75">
      <c r="A33" s="107">
        <f>IF('Данные из бланков'!A39="","",'Данные из бланков'!A39)</f>
      </c>
      <c r="B33" s="108">
        <f>IF('Данные из бланков'!B39="","",'Данные из бланков'!B39)</f>
      </c>
      <c r="C33" s="109">
        <f>IF('Данные из бланков'!C39="","",'Данные из бланков'!C39)</f>
      </c>
      <c r="D33" s="105">
        <f>IF('Данные из бланков'!D39="а",2,IF('Данные из бланков'!D39="к",5,IF(OR('Данные из бланков'!D39="в",'Данные из бланков'!D39="г"),4,IF(OR('Данные из бланков'!D39="б",'Данные из бланков'!D39="д",'Данные из бланков'!D39="е",'Данные из бланков'!D39="ж"),3,IF(OR('Данные из бланков'!D39="з",'Данные из бланков'!D39="и"),0,"")))))</f>
      </c>
      <c r="E33" s="106">
        <f>IF('Данные из бланков'!E39="а",2,IF('Данные из бланков'!E39="к",5,IF(OR('Данные из бланков'!E39="в",'Данные из бланков'!E39="г"),4,IF(OR('Данные из бланков'!E39="б",'Данные из бланков'!E39="д",'Данные из бланков'!E39="е",'Данные из бланков'!E39="ж"),3,IF(OR('Данные из бланков'!E39="з",'Данные из бланков'!E39="и"),0,"")))))</f>
      </c>
      <c r="F33" s="106">
        <f>IF('Данные из бланков'!F39="а",2,IF('Данные из бланков'!F39="к",5,IF(OR('Данные из бланков'!F39="в",'Данные из бланков'!F39="г"),4,IF(OR('Данные из бланков'!F39="б",'Данные из бланков'!F39="д",'Данные из бланков'!F39="е",'Данные из бланков'!F39="ж"),3,IF(OR('Данные из бланков'!F39="з",'Данные из бланков'!F39="и"),0,"")))))</f>
      </c>
      <c r="G33" s="106">
        <f>IF('Данные из бланков'!G39="д",1,IF('Данные из бланков'!G39="в",0,IF(OR('Данные из бланков'!G39="г",'Данные из бланков'!G39="ж"),4,IF(OR('Данные из бланков'!G39="а",'Данные из бланков'!G39="б",'Данные из бланков'!G39="е",'Данные из бланков'!G39="з"),3,""))))</f>
      </c>
      <c r="H33" s="106">
        <f>IF('Данные из бланков'!H39="д",1,IF('Данные из бланков'!H39="в",0,IF(OR('Данные из бланков'!H39="г",'Данные из бланков'!H39="ж"),4,IF(OR('Данные из бланков'!H39="а",'Данные из бланков'!H39="б",'Данные из бланков'!H39="е",'Данные из бланков'!H39="з"),3,""))))</f>
      </c>
      <c r="I33" s="106">
        <f>IF('Данные из бланков'!I39="д",1,IF('Данные из бланков'!I39="в",0,IF(OR('Данные из бланков'!I39="г",'Данные из бланков'!I39="ж"),4,IF(OR('Данные из бланков'!I39="а",'Данные из бланков'!I39="б",'Данные из бланков'!I39="е",'Данные из бланков'!I39="з"),3,""))))</f>
      </c>
      <c r="J33" s="106">
        <f>IF('Данные из бланков'!J39="а",5,IF('Данные из бланков'!J39="з",4,IF(OR('Данные из бланков'!J39="е",'Данные из бланков'!J39="ж"),0,IF(OR('Данные из бланков'!J39="б",'Данные из бланков'!J39="в",'Данные из бланков'!J39="г",'Данные из бланков'!J39="д"),3,""))))</f>
      </c>
      <c r="K33" s="106">
        <f>IF('Данные из бланков'!K39="а",5,IF('Данные из бланков'!K39="з",4,IF(OR('Данные из бланков'!K39="е",'Данные из бланков'!K39="ж"),0,IF(OR('Данные из бланков'!K39="б",'Данные из бланков'!K39="в",'Данные из бланков'!K39="г",'Данные из бланков'!K39="д"),3,""))))</f>
      </c>
      <c r="L33" s="106">
        <f>IF('Данные из бланков'!L39="а",5,IF('Данные из бланков'!L39="з",4,IF(OR('Данные из бланков'!L39="е",'Данные из бланков'!L39="ж"),0,IF(OR('Данные из бланков'!L39="б",'Данные из бланков'!L39="в",'Данные из бланков'!L39="г",'Данные из бланков'!L39="д"),3,""))))</f>
      </c>
      <c r="M33" s="106">
        <f>IF('Данные из бланков'!M39="а",5,IF('Данные из бланков'!M39="б",2,IF(OR('Данные из бланков'!M39="з",'Данные из бланков'!M39="и"),0,IF(OR('Данные из бланков'!M39="в",'Данные из бланков'!M39="г",'Данные из бланков'!M39="д",'Данные из бланков'!M39="е"),3,IF('Данные из бланков'!M39="ж",4,"")))))</f>
      </c>
      <c r="N33" s="106">
        <f>IF('Данные из бланков'!N39="а",5,IF('Данные из бланков'!N39="б",2,IF(OR('Данные из бланков'!N39="з",'Данные из бланков'!N39="и"),0,IF(OR('Данные из бланков'!N39="в",'Данные из бланков'!N39="г",'Данные из бланков'!N39="д",'Данные из бланков'!N39="е"),3,IF('Данные из бланков'!N39="ж",4,"")))))</f>
      </c>
      <c r="O33" s="106">
        <f>IF('Данные из бланков'!O39="а",5,IF('Данные из бланков'!O39="б",2,IF(OR('Данные из бланков'!O39="з",'Данные из бланков'!O39="и"),0,IF(OR('Данные из бланков'!O39="в",'Данные из бланков'!O39="г",'Данные из бланков'!O39="д",'Данные из бланков'!O39="е"),3,IF('Данные из бланков'!O39="ж",4,"")))))</f>
      </c>
      <c r="P33" s="106">
        <f>IF('Данные из бланков'!D39="а","О",IF('Данные из бланков'!D39="к","У",IF(OR('Данные из бланков'!D39="в",'Данные из бланков'!D39="г"),"С",IF(OR('Данные из бланков'!D39="б",'Данные из бланков'!D39="д",'Данные из бланков'!D39="е",'Данные из бланков'!D39="ж"),"П",IF(OR('Данные из бланков'!D39="з",'Данные из бланков'!D39="и"),"В","")))))</f>
      </c>
      <c r="Q33" s="106">
        <f>IF('Данные из бланков'!E39="а","О",IF('Данные из бланков'!E39="к","У",IF(OR('Данные из бланков'!E39="в",'Данные из бланков'!E39="г"),"С",IF(OR('Данные из бланков'!E39="б",'Данные из бланков'!E39="д",'Данные из бланков'!E39="е",'Данные из бланков'!E39="ж"),"П",IF(OR('Данные из бланков'!E39="з",'Данные из бланков'!E39="и"),"В","")))))</f>
      </c>
      <c r="R33" s="106">
        <f>IF('Данные из бланков'!F39="а","О",IF('Данные из бланков'!F39="к","У",IF(OR('Данные из бланков'!F39="в",'Данные из бланков'!F39="г"),"С",IF(OR('Данные из бланков'!F39="б",'Данные из бланков'!F39="д",'Данные из бланков'!F39="е",'Данные из бланков'!F39="ж"),"П",IF(OR('Данные из бланков'!F39="з",'Данные из бланков'!F39="и"),"В","")))))</f>
      </c>
      <c r="S33" s="106">
        <f>IF('Данные из бланков'!G39="д","И",IF('Данные из бланков'!G39="в","В",IF('Данные из бланков'!G39="г","С",IF('Данные из бланков'!G39="ж","У",IF(OR('Данные из бланков'!G39="а",'Данные из бланков'!G39="б",'Данные из бланков'!G39="е",'Данные из бланков'!G39="з"),"П","")))))</f>
      </c>
      <c r="T33" s="106">
        <f>IF('Данные из бланков'!H39="д","И",IF('Данные из бланков'!H39="в","В",IF('Данные из бланков'!H39="г","С",IF('Данные из бланков'!H39="ж","У",IF(OR('Данные из бланков'!H39="а",'Данные из бланков'!H39="б",'Данные из бланков'!H39="е",'Данные из бланков'!H39="з"),"П","")))))</f>
      </c>
      <c r="U33" s="106">
        <f>IF('Данные из бланков'!I39="д","И",IF('Данные из бланков'!I39="в","В",IF('Данные из бланков'!I39="г","С",IF('Данные из бланков'!I39="ж","У",IF(OR('Данные из бланков'!I39="а",'Данные из бланков'!I39="б",'Данные из бланков'!I39="е",'Данные из бланков'!I39="з"),"П","")))))</f>
      </c>
      <c r="V33" s="106">
        <f>IF('Данные из бланков'!J39="а","У",IF('Данные из бланков'!J39="з","С",IF(OR('Данные из бланков'!J39="е",'Данные из бланков'!J39="ж"),"В",IF(OR('Данные из бланков'!J39="б",'Данные из бланков'!J39="в",'Данные из бланков'!J39="г",'Данные из бланков'!J39="д"),"П",""))))</f>
      </c>
      <c r="W33" s="106">
        <f>IF('Данные из бланков'!K39="а","У",IF('Данные из бланков'!K39="з","С",IF(OR('Данные из бланков'!K39="е",'Данные из бланков'!K39="ж"),"В",IF(OR('Данные из бланков'!K39="б",'Данные из бланков'!K39="в",'Данные из бланков'!K39="г",'Данные из бланков'!K39="д"),"П",""))))</f>
      </c>
      <c r="X33" s="106">
        <f>IF('Данные из бланков'!L39="а","У",IF('Данные из бланков'!L39="з","С",IF(OR('Данные из бланков'!L39="е",'Данные из бланков'!L39="ж"),"В",IF(OR('Данные из бланков'!L39="б",'Данные из бланков'!L39="в",'Данные из бланков'!L39="г",'Данные из бланков'!L39="д"),"П",""))))</f>
      </c>
      <c r="Y33" s="106">
        <f>IF('Данные из бланков'!M39="а","У",IF('Данные из бланков'!M39="б","О",IF(OR('Данные из бланков'!M39="з",'Данные из бланков'!M39="и"),"В",IF(OR('Данные из бланков'!M39="в",'Данные из бланков'!M39="г",'Данные из бланков'!M39="д",'Данные из бланков'!M39="е"),"П",IF('Данные из бланков'!M39="ж","С","")))))</f>
      </c>
      <c r="Z33" s="106">
        <f>IF('Данные из бланков'!N39="а","У",IF('Данные из бланков'!N39="б","О",IF(OR('Данные из бланков'!N39="з",'Данные из бланков'!N39="и"),"В",IF(OR('Данные из бланков'!N39="в",'Данные из бланков'!N39="г",'Данные из бланков'!N39="д",'Данные из бланков'!N39="е"),"П",IF('Данные из бланков'!N39="ж","С","")))))</f>
      </c>
      <c r="AA33" s="106">
        <f>IF('Данные из бланков'!O39="а","У",IF('Данные из бланков'!O39="б","О",IF(OR('Данные из бланков'!O39="з",'Данные из бланков'!O39="и"),"В",IF(OR('Данные из бланков'!O39="в",'Данные из бланков'!O39="г",'Данные из бланков'!O39="д",'Данные из бланков'!O39="е"),"П",IF('Данные из бланков'!O39="ж","С","")))))</f>
      </c>
      <c r="AB33" s="24">
        <f>SUM('Первичные данные'!D33:O33)</f>
        <v>0</v>
      </c>
    </row>
    <row r="34" spans="1:28" ht="15.75">
      <c r="A34" s="107">
        <f>IF('Данные из бланков'!A40="","",'Данные из бланков'!A40)</f>
      </c>
      <c r="B34" s="108">
        <f>IF('Данные из бланков'!B40="","",'Данные из бланков'!B40)</f>
      </c>
      <c r="C34" s="109">
        <f>IF('Данные из бланков'!C40="","",'Данные из бланков'!C40)</f>
      </c>
      <c r="D34" s="105">
        <f>IF('Данные из бланков'!D40="а",2,IF('Данные из бланков'!D40="к",5,IF(OR('Данные из бланков'!D40="в",'Данные из бланков'!D40="г"),4,IF(OR('Данные из бланков'!D40="б",'Данные из бланков'!D40="д",'Данные из бланков'!D40="е",'Данные из бланков'!D40="ж"),3,IF(OR('Данные из бланков'!D40="з",'Данные из бланков'!D40="и"),0,"")))))</f>
      </c>
      <c r="E34" s="106">
        <f>IF('Данные из бланков'!E40="а",2,IF('Данные из бланков'!E40="к",5,IF(OR('Данные из бланков'!E40="в",'Данные из бланков'!E40="г"),4,IF(OR('Данные из бланков'!E40="б",'Данные из бланков'!E40="д",'Данные из бланков'!E40="е",'Данные из бланков'!E40="ж"),3,IF(OR('Данные из бланков'!E40="з",'Данные из бланков'!E40="и"),0,"")))))</f>
      </c>
      <c r="F34" s="106">
        <f>IF('Данные из бланков'!F40="а",2,IF('Данные из бланков'!F40="к",5,IF(OR('Данные из бланков'!F40="в",'Данные из бланков'!F40="г"),4,IF(OR('Данные из бланков'!F40="б",'Данные из бланков'!F40="д",'Данные из бланков'!F40="е",'Данные из бланков'!F40="ж"),3,IF(OR('Данные из бланков'!F40="з",'Данные из бланков'!F40="и"),0,"")))))</f>
      </c>
      <c r="G34" s="106">
        <f>IF('Данные из бланков'!G40="д",1,IF('Данные из бланков'!G40="в",0,IF(OR('Данные из бланков'!G40="г",'Данные из бланков'!G40="ж"),4,IF(OR('Данные из бланков'!G40="а",'Данные из бланков'!G40="б",'Данные из бланков'!G40="е",'Данные из бланков'!G40="з"),3,""))))</f>
      </c>
      <c r="H34" s="106">
        <f>IF('Данные из бланков'!H40="д",1,IF('Данные из бланков'!H40="в",0,IF(OR('Данные из бланков'!H40="г",'Данные из бланков'!H40="ж"),4,IF(OR('Данные из бланков'!H40="а",'Данные из бланков'!H40="б",'Данные из бланков'!H40="е",'Данные из бланков'!H40="з"),3,""))))</f>
      </c>
      <c r="I34" s="106">
        <f>IF('Данные из бланков'!I40="д",1,IF('Данные из бланков'!I40="в",0,IF(OR('Данные из бланков'!I40="г",'Данные из бланков'!I40="ж"),4,IF(OR('Данные из бланков'!I40="а",'Данные из бланков'!I40="б",'Данные из бланков'!I40="е",'Данные из бланков'!I40="з"),3,""))))</f>
      </c>
      <c r="J34" s="106">
        <f>IF('Данные из бланков'!J40="а",5,IF('Данные из бланков'!J40="з",4,IF(OR('Данные из бланков'!J40="е",'Данные из бланков'!J40="ж"),0,IF(OR('Данные из бланков'!J40="б",'Данные из бланков'!J40="в",'Данные из бланков'!J40="г",'Данные из бланков'!J40="д"),3,""))))</f>
      </c>
      <c r="K34" s="106">
        <f>IF('Данные из бланков'!K40="а",5,IF('Данные из бланков'!K40="з",4,IF(OR('Данные из бланков'!K40="е",'Данные из бланков'!K40="ж"),0,IF(OR('Данные из бланков'!K40="б",'Данные из бланков'!K40="в",'Данные из бланков'!K40="г",'Данные из бланков'!K40="д"),3,""))))</f>
      </c>
      <c r="L34" s="106">
        <f>IF('Данные из бланков'!L40="а",5,IF('Данные из бланков'!L40="з",4,IF(OR('Данные из бланков'!L40="е",'Данные из бланков'!L40="ж"),0,IF(OR('Данные из бланков'!L40="б",'Данные из бланков'!L40="в",'Данные из бланков'!L40="г",'Данные из бланков'!L40="д"),3,""))))</f>
      </c>
      <c r="M34" s="106">
        <f>IF('Данные из бланков'!M40="а",5,IF('Данные из бланков'!M40="б",2,IF(OR('Данные из бланков'!M40="з",'Данные из бланков'!M40="и"),0,IF(OR('Данные из бланков'!M40="в",'Данные из бланков'!M40="г",'Данные из бланков'!M40="д",'Данные из бланков'!M40="е"),3,IF('Данные из бланков'!M40="ж",4,"")))))</f>
      </c>
      <c r="N34" s="106">
        <f>IF('Данные из бланков'!N40="а",5,IF('Данные из бланков'!N40="б",2,IF(OR('Данные из бланков'!N40="з",'Данные из бланков'!N40="и"),0,IF(OR('Данные из бланков'!N40="в",'Данные из бланков'!N40="г",'Данные из бланков'!N40="д",'Данные из бланков'!N40="е"),3,IF('Данные из бланков'!N40="ж",4,"")))))</f>
      </c>
      <c r="O34" s="106">
        <f>IF('Данные из бланков'!O40="а",5,IF('Данные из бланков'!O40="б",2,IF(OR('Данные из бланков'!O40="з",'Данные из бланков'!O40="и"),0,IF(OR('Данные из бланков'!O40="в",'Данные из бланков'!O40="г",'Данные из бланков'!O40="д",'Данные из бланков'!O40="е"),3,IF('Данные из бланков'!O40="ж",4,"")))))</f>
      </c>
      <c r="P34" s="106">
        <f>IF('Данные из бланков'!D40="а","О",IF('Данные из бланков'!D40="к","У",IF(OR('Данные из бланков'!D40="в",'Данные из бланков'!D40="г"),"С",IF(OR('Данные из бланков'!D40="б",'Данные из бланков'!D40="д",'Данные из бланков'!D40="е",'Данные из бланков'!D40="ж"),"П",IF(OR('Данные из бланков'!D40="з",'Данные из бланков'!D40="и"),"В","")))))</f>
      </c>
      <c r="Q34" s="106">
        <f>IF('Данные из бланков'!E40="а","О",IF('Данные из бланков'!E40="к","У",IF(OR('Данные из бланков'!E40="в",'Данные из бланков'!E40="г"),"С",IF(OR('Данные из бланков'!E40="б",'Данные из бланков'!E40="д",'Данные из бланков'!E40="е",'Данные из бланков'!E40="ж"),"П",IF(OR('Данные из бланков'!E40="з",'Данные из бланков'!E40="и"),"В","")))))</f>
      </c>
      <c r="R34" s="106">
        <f>IF('Данные из бланков'!F40="а","О",IF('Данные из бланков'!F40="к","У",IF(OR('Данные из бланков'!F40="в",'Данные из бланков'!F40="г"),"С",IF(OR('Данные из бланков'!F40="б",'Данные из бланков'!F40="д",'Данные из бланков'!F40="е",'Данные из бланков'!F40="ж"),"П",IF(OR('Данные из бланков'!F40="з",'Данные из бланков'!F40="и"),"В","")))))</f>
      </c>
      <c r="S34" s="106">
        <f>IF('Данные из бланков'!G40="д","И",IF('Данные из бланков'!G40="в","В",IF('Данные из бланков'!G40="г","С",IF('Данные из бланков'!G40="ж","У",IF(OR('Данные из бланков'!G40="а",'Данные из бланков'!G40="б",'Данные из бланков'!G40="е",'Данные из бланков'!G40="з"),"П","")))))</f>
      </c>
      <c r="T34" s="106">
        <f>IF('Данные из бланков'!H40="д","И",IF('Данные из бланков'!H40="в","В",IF('Данные из бланков'!H40="г","С",IF('Данные из бланков'!H40="ж","У",IF(OR('Данные из бланков'!H40="а",'Данные из бланков'!H40="б",'Данные из бланков'!H40="е",'Данные из бланков'!H40="з"),"П","")))))</f>
      </c>
      <c r="U34" s="106">
        <f>IF('Данные из бланков'!I40="д","И",IF('Данные из бланков'!I40="в","В",IF('Данные из бланков'!I40="г","С",IF('Данные из бланков'!I40="ж","У",IF(OR('Данные из бланков'!I40="а",'Данные из бланков'!I40="б",'Данные из бланков'!I40="е",'Данные из бланков'!I40="з"),"П","")))))</f>
      </c>
      <c r="V34" s="106">
        <f>IF('Данные из бланков'!J40="а","У",IF('Данные из бланков'!J40="з","С",IF(OR('Данные из бланков'!J40="е",'Данные из бланков'!J40="ж"),"В",IF(OR('Данные из бланков'!J40="б",'Данные из бланков'!J40="в",'Данные из бланков'!J40="г",'Данные из бланков'!J40="д"),"П",""))))</f>
      </c>
      <c r="W34" s="106">
        <f>IF('Данные из бланков'!K40="а","У",IF('Данные из бланков'!K40="з","С",IF(OR('Данные из бланков'!K40="е",'Данные из бланков'!K40="ж"),"В",IF(OR('Данные из бланков'!K40="б",'Данные из бланков'!K40="в",'Данные из бланков'!K40="г",'Данные из бланков'!K40="д"),"П",""))))</f>
      </c>
      <c r="X34" s="106">
        <f>IF('Данные из бланков'!L40="а","У",IF('Данные из бланков'!L40="з","С",IF(OR('Данные из бланков'!L40="е",'Данные из бланков'!L40="ж"),"В",IF(OR('Данные из бланков'!L40="б",'Данные из бланков'!L40="в",'Данные из бланков'!L40="г",'Данные из бланков'!L40="д"),"П",""))))</f>
      </c>
      <c r="Y34" s="106">
        <f>IF('Данные из бланков'!M40="а","У",IF('Данные из бланков'!M40="б","О",IF(OR('Данные из бланков'!M40="з",'Данные из бланков'!M40="и"),"В",IF(OR('Данные из бланков'!M40="в",'Данные из бланков'!M40="г",'Данные из бланков'!M40="д",'Данные из бланков'!M40="е"),"П",IF('Данные из бланков'!M40="ж","С","")))))</f>
      </c>
      <c r="Z34" s="106">
        <f>IF('Данные из бланков'!N40="а","У",IF('Данные из бланков'!N40="б","О",IF(OR('Данные из бланков'!N40="з",'Данные из бланков'!N40="и"),"В",IF(OR('Данные из бланков'!N40="в",'Данные из бланков'!N40="г",'Данные из бланков'!N40="д",'Данные из бланков'!N40="е"),"П",IF('Данные из бланков'!N40="ж","С","")))))</f>
      </c>
      <c r="AA34" s="106">
        <f>IF('Данные из бланков'!O40="а","У",IF('Данные из бланков'!O40="б","О",IF(OR('Данные из бланков'!O40="з",'Данные из бланков'!O40="и"),"В",IF(OR('Данные из бланков'!O40="в",'Данные из бланков'!O40="г",'Данные из бланков'!O40="д",'Данные из бланков'!O40="е"),"П",IF('Данные из бланков'!O40="ж","С","")))))</f>
      </c>
      <c r="AB34" s="24">
        <f>SUM('Первичные данные'!D34:O34)</f>
        <v>0</v>
      </c>
    </row>
    <row r="35" spans="1:28" ht="15.75">
      <c r="A35" s="107">
        <f>IF('Данные из бланков'!A41="","",'Данные из бланков'!A41)</f>
      </c>
      <c r="B35" s="108">
        <f>IF('Данные из бланков'!B41="","",'Данные из бланков'!B41)</f>
      </c>
      <c r="C35" s="109">
        <f>IF('Данные из бланков'!C41="","",'Данные из бланков'!C41)</f>
      </c>
      <c r="D35" s="105">
        <f>IF('Данные из бланков'!D41="а",2,IF('Данные из бланков'!D41="к",5,IF(OR('Данные из бланков'!D41="в",'Данные из бланков'!D41="г"),4,IF(OR('Данные из бланков'!D41="б",'Данные из бланков'!D41="д",'Данные из бланков'!D41="е",'Данные из бланков'!D41="ж"),3,IF(OR('Данные из бланков'!D41="з",'Данные из бланков'!D41="и"),0,"")))))</f>
      </c>
      <c r="E35" s="106">
        <f>IF('Данные из бланков'!E41="а",2,IF('Данные из бланков'!E41="к",5,IF(OR('Данные из бланков'!E41="в",'Данные из бланков'!E41="г"),4,IF(OR('Данные из бланков'!E41="б",'Данные из бланков'!E41="д",'Данные из бланков'!E41="е",'Данные из бланков'!E41="ж"),3,IF(OR('Данные из бланков'!E41="з",'Данные из бланков'!E41="и"),0,"")))))</f>
      </c>
      <c r="F35" s="106">
        <f>IF('Данные из бланков'!F41="а",2,IF('Данные из бланков'!F41="к",5,IF(OR('Данные из бланков'!F41="в",'Данные из бланков'!F41="г"),4,IF(OR('Данные из бланков'!F41="б",'Данные из бланков'!F41="д",'Данные из бланков'!F41="е",'Данные из бланков'!F41="ж"),3,IF(OR('Данные из бланков'!F41="з",'Данные из бланков'!F41="и"),0,"")))))</f>
      </c>
      <c r="G35" s="106">
        <f>IF('Данные из бланков'!G41="д",1,IF('Данные из бланков'!G41="в",0,IF(OR('Данные из бланков'!G41="г",'Данные из бланков'!G41="ж"),4,IF(OR('Данные из бланков'!G41="а",'Данные из бланков'!G41="б",'Данные из бланков'!G41="е",'Данные из бланков'!G41="з"),3,""))))</f>
      </c>
      <c r="H35" s="106">
        <f>IF('Данные из бланков'!H41="д",1,IF('Данные из бланков'!H41="в",0,IF(OR('Данные из бланков'!H41="г",'Данные из бланков'!H41="ж"),4,IF(OR('Данные из бланков'!H41="а",'Данные из бланков'!H41="б",'Данные из бланков'!H41="е",'Данные из бланков'!H41="з"),3,""))))</f>
      </c>
      <c r="I35" s="106">
        <f>IF('Данные из бланков'!I41="д",1,IF('Данные из бланков'!I41="в",0,IF(OR('Данные из бланков'!I41="г",'Данные из бланков'!I41="ж"),4,IF(OR('Данные из бланков'!I41="а",'Данные из бланков'!I41="б",'Данные из бланков'!I41="е",'Данные из бланков'!I41="з"),3,""))))</f>
      </c>
      <c r="J35" s="106">
        <f>IF('Данные из бланков'!J41="а",5,IF('Данные из бланков'!J41="з",4,IF(OR('Данные из бланков'!J41="е",'Данные из бланков'!J41="ж"),0,IF(OR('Данные из бланков'!J41="б",'Данные из бланков'!J41="в",'Данные из бланков'!J41="г",'Данные из бланков'!J41="д"),3,""))))</f>
      </c>
      <c r="K35" s="106">
        <f>IF('Данные из бланков'!K41="а",5,IF('Данные из бланков'!K41="з",4,IF(OR('Данные из бланков'!K41="е",'Данные из бланков'!K41="ж"),0,IF(OR('Данные из бланков'!K41="б",'Данные из бланков'!K41="в",'Данные из бланков'!K41="г",'Данные из бланков'!K41="д"),3,""))))</f>
      </c>
      <c r="L35" s="106">
        <f>IF('Данные из бланков'!L41="а",5,IF('Данные из бланков'!L41="з",4,IF(OR('Данные из бланков'!L41="е",'Данные из бланков'!L41="ж"),0,IF(OR('Данные из бланков'!L41="б",'Данные из бланков'!L41="в",'Данные из бланков'!L41="г",'Данные из бланков'!L41="д"),3,""))))</f>
      </c>
      <c r="M35" s="106">
        <f>IF('Данные из бланков'!M41="а",5,IF('Данные из бланков'!M41="б",2,IF(OR('Данные из бланков'!M41="з",'Данные из бланков'!M41="и"),0,IF(OR('Данные из бланков'!M41="в",'Данные из бланков'!M41="г",'Данные из бланков'!M41="д",'Данные из бланков'!M41="е"),3,IF('Данные из бланков'!M41="ж",4,"")))))</f>
      </c>
      <c r="N35" s="106">
        <f>IF('Данные из бланков'!N41="а",5,IF('Данные из бланков'!N41="б",2,IF(OR('Данные из бланков'!N41="з",'Данные из бланков'!N41="и"),0,IF(OR('Данные из бланков'!N41="в",'Данные из бланков'!N41="г",'Данные из бланков'!N41="д",'Данные из бланков'!N41="е"),3,IF('Данные из бланков'!N41="ж",4,"")))))</f>
      </c>
      <c r="O35" s="106">
        <f>IF('Данные из бланков'!O41="а",5,IF('Данные из бланков'!O41="б",2,IF(OR('Данные из бланков'!O41="з",'Данные из бланков'!O41="и"),0,IF(OR('Данные из бланков'!O41="в",'Данные из бланков'!O41="г",'Данные из бланков'!O41="д",'Данные из бланков'!O41="е"),3,IF('Данные из бланков'!O41="ж",4,"")))))</f>
      </c>
      <c r="P35" s="106">
        <f>IF('Данные из бланков'!D41="а","О",IF('Данные из бланков'!D41="к","У",IF(OR('Данные из бланков'!D41="в",'Данные из бланков'!D41="г"),"С",IF(OR('Данные из бланков'!D41="б",'Данные из бланков'!D41="д",'Данные из бланков'!D41="е",'Данные из бланков'!D41="ж"),"П",IF(OR('Данные из бланков'!D41="з",'Данные из бланков'!D41="и"),"В","")))))</f>
      </c>
      <c r="Q35" s="106">
        <f>IF('Данные из бланков'!E41="а","О",IF('Данные из бланков'!E41="к","У",IF(OR('Данные из бланков'!E41="в",'Данные из бланков'!E41="г"),"С",IF(OR('Данные из бланков'!E41="б",'Данные из бланков'!E41="д",'Данные из бланков'!E41="е",'Данные из бланков'!E41="ж"),"П",IF(OR('Данные из бланков'!E41="з",'Данные из бланков'!E41="и"),"В","")))))</f>
      </c>
      <c r="R35" s="106">
        <f>IF('Данные из бланков'!F41="а","О",IF('Данные из бланков'!F41="к","У",IF(OR('Данные из бланков'!F41="в",'Данные из бланков'!F41="г"),"С",IF(OR('Данные из бланков'!F41="б",'Данные из бланков'!F41="д",'Данные из бланков'!F41="е",'Данные из бланков'!F41="ж"),"П",IF(OR('Данные из бланков'!F41="з",'Данные из бланков'!F41="и"),"В","")))))</f>
      </c>
      <c r="S35" s="106">
        <f>IF('Данные из бланков'!G41="д","И",IF('Данные из бланков'!G41="в","В",IF('Данные из бланков'!G41="г","С",IF('Данные из бланков'!G41="ж","У",IF(OR('Данные из бланков'!G41="а",'Данные из бланков'!G41="б",'Данные из бланков'!G41="е",'Данные из бланков'!G41="з"),"П","")))))</f>
      </c>
      <c r="T35" s="106">
        <f>IF('Данные из бланков'!H41="д","И",IF('Данные из бланков'!H41="в","В",IF('Данные из бланков'!H41="г","С",IF('Данные из бланков'!H41="ж","У",IF(OR('Данные из бланков'!H41="а",'Данные из бланков'!H41="б",'Данные из бланков'!H41="е",'Данные из бланков'!H41="з"),"П","")))))</f>
      </c>
      <c r="U35" s="106">
        <f>IF('Данные из бланков'!I41="д","И",IF('Данные из бланков'!I41="в","В",IF('Данные из бланков'!I41="г","С",IF('Данные из бланков'!I41="ж","У",IF(OR('Данные из бланков'!I41="а",'Данные из бланков'!I41="б",'Данные из бланков'!I41="е",'Данные из бланков'!I41="з"),"П","")))))</f>
      </c>
      <c r="V35" s="106">
        <f>IF('Данные из бланков'!J41="а","У",IF('Данные из бланков'!J41="з","С",IF(OR('Данные из бланков'!J41="е",'Данные из бланков'!J41="ж"),"В",IF(OR('Данные из бланков'!J41="б",'Данные из бланков'!J41="в",'Данные из бланков'!J41="г",'Данные из бланков'!J41="д"),"П",""))))</f>
      </c>
      <c r="W35" s="106">
        <f>IF('Данные из бланков'!K41="а","У",IF('Данные из бланков'!K41="з","С",IF(OR('Данные из бланков'!K41="е",'Данные из бланков'!K41="ж"),"В",IF(OR('Данные из бланков'!K41="б",'Данные из бланков'!K41="в",'Данные из бланков'!K41="г",'Данные из бланков'!K41="д"),"П",""))))</f>
      </c>
      <c r="X35" s="106">
        <f>IF('Данные из бланков'!L41="а","У",IF('Данные из бланков'!L41="з","С",IF(OR('Данные из бланков'!L41="е",'Данные из бланков'!L41="ж"),"В",IF(OR('Данные из бланков'!L41="б",'Данные из бланков'!L41="в",'Данные из бланков'!L41="г",'Данные из бланков'!L41="д"),"П",""))))</f>
      </c>
      <c r="Y35" s="106">
        <f>IF('Данные из бланков'!M41="а","У",IF('Данные из бланков'!M41="б","О",IF(OR('Данные из бланков'!M41="з",'Данные из бланков'!M41="и"),"В",IF(OR('Данные из бланков'!M41="в",'Данные из бланков'!M41="г",'Данные из бланков'!M41="д",'Данные из бланков'!M41="е"),"П",IF('Данные из бланков'!M41="ж","С","")))))</f>
      </c>
      <c r="Z35" s="106">
        <f>IF('Данные из бланков'!N41="а","У",IF('Данные из бланков'!N41="б","О",IF(OR('Данные из бланков'!N41="з",'Данные из бланков'!N41="и"),"В",IF(OR('Данные из бланков'!N41="в",'Данные из бланков'!N41="г",'Данные из бланков'!N41="д",'Данные из бланков'!N41="е"),"П",IF('Данные из бланков'!N41="ж","С","")))))</f>
      </c>
      <c r="AA35" s="106">
        <f>IF('Данные из бланков'!O41="а","У",IF('Данные из бланков'!O41="б","О",IF(OR('Данные из бланков'!O41="з",'Данные из бланков'!O41="и"),"В",IF(OR('Данные из бланков'!O41="в",'Данные из бланков'!O41="г",'Данные из бланков'!O41="д",'Данные из бланков'!O41="е"),"П",IF('Данные из бланков'!O41="ж","С","")))))</f>
      </c>
      <c r="AB35" s="24">
        <f>SUM('Первичные данные'!D35:O35)</f>
        <v>0</v>
      </c>
    </row>
    <row r="36" spans="1:28" ht="15.75">
      <c r="A36" s="107">
        <f>IF('Данные из бланков'!A42="","",'Данные из бланков'!A42)</f>
      </c>
      <c r="B36" s="108">
        <f>IF('Данные из бланков'!B42="","",'Данные из бланков'!B42)</f>
      </c>
      <c r="C36" s="109">
        <f>IF('Данные из бланков'!C42="","",'Данные из бланков'!C42)</f>
      </c>
      <c r="D36" s="105">
        <f>IF('Данные из бланков'!D42="а",2,IF('Данные из бланков'!D42="к",5,IF(OR('Данные из бланков'!D42="в",'Данные из бланков'!D42="г"),4,IF(OR('Данные из бланков'!D42="б",'Данные из бланков'!D42="д",'Данные из бланков'!D42="е",'Данные из бланков'!D42="ж"),3,IF(OR('Данные из бланков'!D42="з",'Данные из бланков'!D42="и"),0,"")))))</f>
      </c>
      <c r="E36" s="106">
        <f>IF('Данные из бланков'!E42="а",2,IF('Данные из бланков'!E42="к",5,IF(OR('Данные из бланков'!E42="в",'Данные из бланков'!E42="г"),4,IF(OR('Данные из бланков'!E42="б",'Данные из бланков'!E42="д",'Данные из бланков'!E42="е",'Данные из бланков'!E42="ж"),3,IF(OR('Данные из бланков'!E42="з",'Данные из бланков'!E42="и"),0,"")))))</f>
      </c>
      <c r="F36" s="106">
        <f>IF('Данные из бланков'!F42="а",2,IF('Данные из бланков'!F42="к",5,IF(OR('Данные из бланков'!F42="в",'Данные из бланков'!F42="г"),4,IF(OR('Данные из бланков'!F42="б",'Данные из бланков'!F42="д",'Данные из бланков'!F42="е",'Данные из бланков'!F42="ж"),3,IF(OR('Данные из бланков'!F42="з",'Данные из бланков'!F42="и"),0,"")))))</f>
      </c>
      <c r="G36" s="106">
        <f>IF('Данные из бланков'!G42="д",1,IF('Данные из бланков'!G42="в",0,IF(OR('Данные из бланков'!G42="г",'Данные из бланков'!G42="ж"),4,IF(OR('Данные из бланков'!G42="а",'Данные из бланков'!G42="б",'Данные из бланков'!G42="е",'Данные из бланков'!G42="з"),3,""))))</f>
      </c>
      <c r="H36" s="106">
        <f>IF('Данные из бланков'!H42="д",1,IF('Данные из бланков'!H42="в",0,IF(OR('Данные из бланков'!H42="г",'Данные из бланков'!H42="ж"),4,IF(OR('Данные из бланков'!H42="а",'Данные из бланков'!H42="б",'Данные из бланков'!H42="е",'Данные из бланков'!H42="з"),3,""))))</f>
      </c>
      <c r="I36" s="106">
        <f>IF('Данные из бланков'!I42="д",1,IF('Данные из бланков'!I42="в",0,IF(OR('Данные из бланков'!I42="г",'Данные из бланков'!I42="ж"),4,IF(OR('Данные из бланков'!I42="а",'Данные из бланков'!I42="б",'Данные из бланков'!I42="е",'Данные из бланков'!I42="з"),3,""))))</f>
      </c>
      <c r="J36" s="106">
        <f>IF('Данные из бланков'!J42="а",5,IF('Данные из бланков'!J42="з",4,IF(OR('Данные из бланков'!J42="е",'Данные из бланков'!J42="ж"),0,IF(OR('Данные из бланков'!J42="б",'Данные из бланков'!J42="в",'Данные из бланков'!J42="г",'Данные из бланков'!J42="д"),3,""))))</f>
      </c>
      <c r="K36" s="106">
        <f>IF('Данные из бланков'!K42="а",5,IF('Данные из бланков'!K42="з",4,IF(OR('Данные из бланков'!K42="е",'Данные из бланков'!K42="ж"),0,IF(OR('Данные из бланков'!K42="б",'Данные из бланков'!K42="в",'Данные из бланков'!K42="г",'Данные из бланков'!K42="д"),3,""))))</f>
      </c>
      <c r="L36" s="106">
        <f>IF('Данные из бланков'!L42="а",5,IF('Данные из бланков'!L42="з",4,IF(OR('Данные из бланков'!L42="е",'Данные из бланков'!L42="ж"),0,IF(OR('Данные из бланков'!L42="б",'Данные из бланков'!L42="в",'Данные из бланков'!L42="г",'Данные из бланков'!L42="д"),3,""))))</f>
      </c>
      <c r="M36" s="106">
        <f>IF('Данные из бланков'!M42="а",5,IF('Данные из бланков'!M42="б",2,IF(OR('Данные из бланков'!M42="з",'Данные из бланков'!M42="и"),0,IF(OR('Данные из бланков'!M42="в",'Данные из бланков'!M42="г",'Данные из бланков'!M42="д",'Данные из бланков'!M42="е"),3,IF('Данные из бланков'!M42="ж",4,"")))))</f>
      </c>
      <c r="N36" s="106">
        <f>IF('Данные из бланков'!N42="а",5,IF('Данные из бланков'!N42="б",2,IF(OR('Данные из бланков'!N42="з",'Данные из бланков'!N42="и"),0,IF(OR('Данные из бланков'!N42="в",'Данные из бланков'!N42="г",'Данные из бланков'!N42="д",'Данные из бланков'!N42="е"),3,IF('Данные из бланков'!N42="ж",4,"")))))</f>
      </c>
      <c r="O36" s="106">
        <f>IF('Данные из бланков'!O42="а",5,IF('Данные из бланков'!O42="б",2,IF(OR('Данные из бланков'!O42="з",'Данные из бланков'!O42="и"),0,IF(OR('Данные из бланков'!O42="в",'Данные из бланков'!O42="г",'Данные из бланков'!O42="д",'Данные из бланков'!O42="е"),3,IF('Данные из бланков'!O42="ж",4,"")))))</f>
      </c>
      <c r="P36" s="106">
        <f>IF('Данные из бланков'!D42="а","О",IF('Данные из бланков'!D42="к","У",IF(OR('Данные из бланков'!D42="в",'Данные из бланков'!D42="г"),"С",IF(OR('Данные из бланков'!D42="б",'Данные из бланков'!D42="д",'Данные из бланков'!D42="е",'Данные из бланков'!D42="ж"),"П",IF(OR('Данные из бланков'!D42="з",'Данные из бланков'!D42="и"),"В","")))))</f>
      </c>
      <c r="Q36" s="106">
        <f>IF('Данные из бланков'!E42="а","О",IF('Данные из бланков'!E42="к","У",IF(OR('Данные из бланков'!E42="в",'Данные из бланков'!E42="г"),"С",IF(OR('Данные из бланков'!E42="б",'Данные из бланков'!E42="д",'Данные из бланков'!E42="е",'Данные из бланков'!E42="ж"),"П",IF(OR('Данные из бланков'!E42="з",'Данные из бланков'!E42="и"),"В","")))))</f>
      </c>
      <c r="R36" s="106">
        <f>IF('Данные из бланков'!F42="а","О",IF('Данные из бланков'!F42="к","У",IF(OR('Данные из бланков'!F42="в",'Данные из бланков'!F42="г"),"С",IF(OR('Данные из бланков'!F42="б",'Данные из бланков'!F42="д",'Данные из бланков'!F42="е",'Данные из бланков'!F42="ж"),"П",IF(OR('Данные из бланков'!F42="з",'Данные из бланков'!F42="и"),"В","")))))</f>
      </c>
      <c r="S36" s="106">
        <f>IF('Данные из бланков'!G42="д","И",IF('Данные из бланков'!G42="в","В",IF('Данные из бланков'!G42="г","С",IF('Данные из бланков'!G42="ж","У",IF(OR('Данные из бланков'!G42="а",'Данные из бланков'!G42="б",'Данные из бланков'!G42="е",'Данные из бланков'!G42="з"),"П","")))))</f>
      </c>
      <c r="T36" s="106">
        <f>IF('Данные из бланков'!H42="д","И",IF('Данные из бланков'!H42="в","В",IF('Данные из бланков'!H42="г","С",IF('Данные из бланков'!H42="ж","У",IF(OR('Данные из бланков'!H42="а",'Данные из бланков'!H42="б",'Данные из бланков'!H42="е",'Данные из бланков'!H42="з"),"П","")))))</f>
      </c>
      <c r="U36" s="106">
        <f>IF('Данные из бланков'!I42="д","И",IF('Данные из бланков'!I42="в","В",IF('Данные из бланков'!I42="г","С",IF('Данные из бланков'!I42="ж","У",IF(OR('Данные из бланков'!I42="а",'Данные из бланков'!I42="б",'Данные из бланков'!I42="е",'Данные из бланков'!I42="з"),"П","")))))</f>
      </c>
      <c r="V36" s="106">
        <f>IF('Данные из бланков'!J42="а","У",IF('Данные из бланков'!J42="з","С",IF(OR('Данные из бланков'!J42="е",'Данные из бланков'!J42="ж"),"В",IF(OR('Данные из бланков'!J42="б",'Данные из бланков'!J42="в",'Данные из бланков'!J42="г",'Данные из бланков'!J42="д"),"П",""))))</f>
      </c>
      <c r="W36" s="106">
        <f>IF('Данные из бланков'!K42="а","У",IF('Данные из бланков'!K42="з","С",IF(OR('Данные из бланков'!K42="е",'Данные из бланков'!K42="ж"),"В",IF(OR('Данные из бланков'!K42="б",'Данные из бланков'!K42="в",'Данные из бланков'!K42="г",'Данные из бланков'!K42="д"),"П",""))))</f>
      </c>
      <c r="X36" s="106">
        <f>IF('Данные из бланков'!L42="а","У",IF('Данные из бланков'!L42="з","С",IF(OR('Данные из бланков'!L42="е",'Данные из бланков'!L42="ж"),"В",IF(OR('Данные из бланков'!L42="б",'Данные из бланков'!L42="в",'Данные из бланков'!L42="г",'Данные из бланков'!L42="д"),"П",""))))</f>
      </c>
      <c r="Y36" s="106">
        <f>IF('Данные из бланков'!M42="а","У",IF('Данные из бланков'!M42="б","О",IF(OR('Данные из бланков'!M42="з",'Данные из бланков'!M42="и"),"В",IF(OR('Данные из бланков'!M42="в",'Данные из бланков'!M42="г",'Данные из бланков'!M42="д",'Данные из бланков'!M42="е"),"П",IF('Данные из бланков'!M42="ж","С","")))))</f>
      </c>
      <c r="Z36" s="106">
        <f>IF('Данные из бланков'!N42="а","У",IF('Данные из бланков'!N42="б","О",IF(OR('Данные из бланков'!N42="з",'Данные из бланков'!N42="и"),"В",IF(OR('Данные из бланков'!N42="в",'Данные из бланков'!N42="г",'Данные из бланков'!N42="д",'Данные из бланков'!N42="е"),"П",IF('Данные из бланков'!N42="ж","С","")))))</f>
      </c>
      <c r="AA36" s="106">
        <f>IF('Данные из бланков'!O42="а","У",IF('Данные из бланков'!O42="б","О",IF(OR('Данные из бланков'!O42="з",'Данные из бланков'!O42="и"),"В",IF(OR('Данные из бланков'!O42="в",'Данные из бланков'!O42="г",'Данные из бланков'!O42="д",'Данные из бланков'!O42="е"),"П",IF('Данные из бланков'!O42="ж","С","")))))</f>
      </c>
      <c r="AB36" s="24">
        <f>SUM('Первичные данные'!D36:O36)</f>
        <v>0</v>
      </c>
    </row>
    <row r="37" spans="1:28" ht="15.75">
      <c r="A37" s="107">
        <f>IF('Данные из бланков'!A43="","",'Данные из бланков'!A43)</f>
      </c>
      <c r="B37" s="108">
        <f>IF('Данные из бланков'!B43="","",'Данные из бланков'!B43)</f>
      </c>
      <c r="C37" s="109">
        <f>IF('Данные из бланков'!C43="","",'Данные из бланков'!C43)</f>
      </c>
      <c r="D37" s="105">
        <f>IF('Данные из бланков'!D43="а",2,IF('Данные из бланков'!D43="к",5,IF(OR('Данные из бланков'!D43="в",'Данные из бланков'!D43="г"),4,IF(OR('Данные из бланков'!D43="б",'Данные из бланков'!D43="д",'Данные из бланков'!D43="е",'Данные из бланков'!D43="ж"),3,IF(OR('Данные из бланков'!D43="з",'Данные из бланков'!D43="и"),0,"")))))</f>
      </c>
      <c r="E37" s="106">
        <f>IF('Данные из бланков'!E43="а",2,IF('Данные из бланков'!E43="к",5,IF(OR('Данные из бланков'!E43="в",'Данные из бланков'!E43="г"),4,IF(OR('Данные из бланков'!E43="б",'Данные из бланков'!E43="д",'Данные из бланков'!E43="е",'Данные из бланков'!E43="ж"),3,IF(OR('Данные из бланков'!E43="з",'Данные из бланков'!E43="и"),0,"")))))</f>
      </c>
      <c r="F37" s="106">
        <f>IF('Данные из бланков'!F43="а",2,IF('Данные из бланков'!F43="к",5,IF(OR('Данные из бланков'!F43="в",'Данные из бланков'!F43="г"),4,IF(OR('Данные из бланков'!F43="б",'Данные из бланков'!F43="д",'Данные из бланков'!F43="е",'Данные из бланков'!F43="ж"),3,IF(OR('Данные из бланков'!F43="з",'Данные из бланков'!F43="и"),0,"")))))</f>
      </c>
      <c r="G37" s="106">
        <f>IF('Данные из бланков'!G43="д",1,IF('Данные из бланков'!G43="в",0,IF(OR('Данные из бланков'!G43="г",'Данные из бланков'!G43="ж"),4,IF(OR('Данные из бланков'!G43="а",'Данные из бланков'!G43="б",'Данные из бланков'!G43="е",'Данные из бланков'!G43="з"),3,""))))</f>
      </c>
      <c r="H37" s="106">
        <f>IF('Данные из бланков'!H43="д",1,IF('Данные из бланков'!H43="в",0,IF(OR('Данные из бланков'!H43="г",'Данные из бланков'!H43="ж"),4,IF(OR('Данные из бланков'!H43="а",'Данные из бланков'!H43="б",'Данные из бланков'!H43="е",'Данные из бланков'!H43="з"),3,""))))</f>
      </c>
      <c r="I37" s="106">
        <f>IF('Данные из бланков'!I43="д",1,IF('Данные из бланков'!I43="в",0,IF(OR('Данные из бланков'!I43="г",'Данные из бланков'!I43="ж"),4,IF(OR('Данные из бланков'!I43="а",'Данные из бланков'!I43="б",'Данные из бланков'!I43="е",'Данные из бланков'!I43="з"),3,""))))</f>
      </c>
      <c r="J37" s="106">
        <f>IF('Данные из бланков'!J43="а",5,IF('Данные из бланков'!J43="з",4,IF(OR('Данные из бланков'!J43="е",'Данные из бланков'!J43="ж"),0,IF(OR('Данные из бланков'!J43="б",'Данные из бланков'!J43="в",'Данные из бланков'!J43="г",'Данные из бланков'!J43="д"),3,""))))</f>
      </c>
      <c r="K37" s="106">
        <f>IF('Данные из бланков'!K43="а",5,IF('Данные из бланков'!K43="з",4,IF(OR('Данные из бланков'!K43="е",'Данные из бланков'!K43="ж"),0,IF(OR('Данные из бланков'!K43="б",'Данные из бланков'!K43="в",'Данные из бланков'!K43="г",'Данные из бланков'!K43="д"),3,""))))</f>
      </c>
      <c r="L37" s="106">
        <f>IF('Данные из бланков'!L43="а",5,IF('Данные из бланков'!L43="з",4,IF(OR('Данные из бланков'!L43="е",'Данные из бланков'!L43="ж"),0,IF(OR('Данные из бланков'!L43="б",'Данные из бланков'!L43="в",'Данные из бланков'!L43="г",'Данные из бланков'!L43="д"),3,""))))</f>
      </c>
      <c r="M37" s="106">
        <f>IF('Данные из бланков'!M43="а",5,IF('Данные из бланков'!M43="б",2,IF(OR('Данные из бланков'!M43="з",'Данные из бланков'!M43="и"),0,IF(OR('Данные из бланков'!M43="в",'Данные из бланков'!M43="г",'Данные из бланков'!M43="д",'Данные из бланков'!M43="е"),3,IF('Данные из бланков'!M43="ж",4,"")))))</f>
      </c>
      <c r="N37" s="106">
        <f>IF('Данные из бланков'!N43="а",5,IF('Данные из бланков'!N43="б",2,IF(OR('Данные из бланков'!N43="з",'Данные из бланков'!N43="и"),0,IF(OR('Данные из бланков'!N43="в",'Данные из бланков'!N43="г",'Данные из бланков'!N43="д",'Данные из бланков'!N43="е"),3,IF('Данные из бланков'!N43="ж",4,"")))))</f>
      </c>
      <c r="O37" s="106">
        <f>IF('Данные из бланков'!O43="а",5,IF('Данные из бланков'!O43="б",2,IF(OR('Данные из бланков'!O43="з",'Данные из бланков'!O43="и"),0,IF(OR('Данные из бланков'!O43="в",'Данные из бланков'!O43="г",'Данные из бланков'!O43="д",'Данные из бланков'!O43="е"),3,IF('Данные из бланков'!O43="ж",4,"")))))</f>
      </c>
      <c r="P37" s="106">
        <f>IF('Данные из бланков'!D43="а","О",IF('Данные из бланков'!D43="к","У",IF(OR('Данные из бланков'!D43="в",'Данные из бланков'!D43="г"),"С",IF(OR('Данные из бланков'!D43="б",'Данные из бланков'!D43="д",'Данные из бланков'!D43="е",'Данные из бланков'!D43="ж"),"П",IF(OR('Данные из бланков'!D43="з",'Данные из бланков'!D43="и"),"В","")))))</f>
      </c>
      <c r="Q37" s="106">
        <f>IF('Данные из бланков'!E43="а","О",IF('Данные из бланков'!E43="к","У",IF(OR('Данные из бланков'!E43="в",'Данные из бланков'!E43="г"),"С",IF(OR('Данные из бланков'!E43="б",'Данные из бланков'!E43="д",'Данные из бланков'!E43="е",'Данные из бланков'!E43="ж"),"П",IF(OR('Данные из бланков'!E43="з",'Данные из бланков'!E43="и"),"В","")))))</f>
      </c>
      <c r="R37" s="106">
        <f>IF('Данные из бланков'!F43="а","О",IF('Данные из бланков'!F43="к","У",IF(OR('Данные из бланков'!F43="в",'Данные из бланков'!F43="г"),"С",IF(OR('Данные из бланков'!F43="б",'Данные из бланков'!F43="д",'Данные из бланков'!F43="е",'Данные из бланков'!F43="ж"),"П",IF(OR('Данные из бланков'!F43="з",'Данные из бланков'!F43="и"),"В","")))))</f>
      </c>
      <c r="S37" s="106">
        <f>IF('Данные из бланков'!G43="д","И",IF('Данные из бланков'!G43="в","В",IF('Данные из бланков'!G43="г","С",IF('Данные из бланков'!G43="ж","У",IF(OR('Данные из бланков'!G43="а",'Данные из бланков'!G43="б",'Данные из бланков'!G43="е",'Данные из бланков'!G43="з"),"П","")))))</f>
      </c>
      <c r="T37" s="106">
        <f>IF('Данные из бланков'!H43="д","И",IF('Данные из бланков'!H43="в","В",IF('Данные из бланков'!H43="г","С",IF('Данные из бланков'!H43="ж","У",IF(OR('Данные из бланков'!H43="а",'Данные из бланков'!H43="б",'Данные из бланков'!H43="е",'Данные из бланков'!H43="з"),"П","")))))</f>
      </c>
      <c r="U37" s="106">
        <f>IF('Данные из бланков'!I43="д","И",IF('Данные из бланков'!I43="в","В",IF('Данные из бланков'!I43="г","С",IF('Данные из бланков'!I43="ж","У",IF(OR('Данные из бланков'!I43="а",'Данные из бланков'!I43="б",'Данные из бланков'!I43="е",'Данные из бланков'!I43="з"),"П","")))))</f>
      </c>
      <c r="V37" s="106">
        <f>IF('Данные из бланков'!J43="а","У",IF('Данные из бланков'!J43="з","С",IF(OR('Данные из бланков'!J43="е",'Данные из бланков'!J43="ж"),"В",IF(OR('Данные из бланков'!J43="б",'Данные из бланков'!J43="в",'Данные из бланков'!J43="г",'Данные из бланков'!J43="д"),"П",""))))</f>
      </c>
      <c r="W37" s="106">
        <f>IF('Данные из бланков'!K43="а","У",IF('Данные из бланков'!K43="з","С",IF(OR('Данные из бланков'!K43="е",'Данные из бланков'!K43="ж"),"В",IF(OR('Данные из бланков'!K43="б",'Данные из бланков'!K43="в",'Данные из бланков'!K43="г",'Данные из бланков'!K43="д"),"П",""))))</f>
      </c>
      <c r="X37" s="106">
        <f>IF('Данные из бланков'!L43="а","У",IF('Данные из бланков'!L43="з","С",IF(OR('Данные из бланков'!L43="е",'Данные из бланков'!L43="ж"),"В",IF(OR('Данные из бланков'!L43="б",'Данные из бланков'!L43="в",'Данные из бланков'!L43="г",'Данные из бланков'!L43="д"),"П",""))))</f>
      </c>
      <c r="Y37" s="106">
        <f>IF('Данные из бланков'!M43="а","У",IF('Данные из бланков'!M43="б","О",IF(OR('Данные из бланков'!M43="з",'Данные из бланков'!M43="и"),"В",IF(OR('Данные из бланков'!M43="в",'Данные из бланков'!M43="г",'Данные из бланков'!M43="д",'Данные из бланков'!M43="е"),"П",IF('Данные из бланков'!M43="ж","С","")))))</f>
      </c>
      <c r="Z37" s="106">
        <f>IF('Данные из бланков'!N43="а","У",IF('Данные из бланков'!N43="б","О",IF(OR('Данные из бланков'!N43="з",'Данные из бланков'!N43="и"),"В",IF(OR('Данные из бланков'!N43="в",'Данные из бланков'!N43="г",'Данные из бланков'!N43="д",'Данные из бланков'!N43="е"),"П",IF('Данные из бланков'!N43="ж","С","")))))</f>
      </c>
      <c r="AA37" s="106">
        <f>IF('Данные из бланков'!O43="а","У",IF('Данные из бланков'!O43="б","О",IF(OR('Данные из бланков'!O43="з",'Данные из бланков'!O43="и"),"В",IF(OR('Данные из бланков'!O43="в",'Данные из бланков'!O43="г",'Данные из бланков'!O43="д",'Данные из бланков'!O43="е"),"П",IF('Данные из бланков'!O43="ж","С","")))))</f>
      </c>
      <c r="AB37" s="24">
        <f>SUM('Первичные данные'!D37:O37)</f>
        <v>0</v>
      </c>
    </row>
    <row r="38" spans="1:28" ht="15.75">
      <c r="A38" s="107">
        <f>IF('Данные из бланков'!A44="","",'Данные из бланков'!A44)</f>
      </c>
      <c r="B38" s="108">
        <f>IF('Данные из бланков'!B44="","",'Данные из бланков'!B44)</f>
      </c>
      <c r="C38" s="109">
        <f>IF('Данные из бланков'!C44="","",'Данные из бланков'!C44)</f>
      </c>
      <c r="D38" s="105">
        <f>IF('Данные из бланков'!D44="а",2,IF('Данные из бланков'!D44="к",5,IF(OR('Данные из бланков'!D44="в",'Данные из бланков'!D44="г"),4,IF(OR('Данные из бланков'!D44="б",'Данные из бланков'!D44="д",'Данные из бланков'!D44="е",'Данные из бланков'!D44="ж"),3,IF(OR('Данные из бланков'!D44="з",'Данные из бланков'!D44="и"),0,"")))))</f>
      </c>
      <c r="E38" s="106">
        <f>IF('Данные из бланков'!E44="а",2,IF('Данные из бланков'!E44="к",5,IF(OR('Данные из бланков'!E44="в",'Данные из бланков'!E44="г"),4,IF(OR('Данные из бланков'!E44="б",'Данные из бланков'!E44="д",'Данные из бланков'!E44="е",'Данные из бланков'!E44="ж"),3,IF(OR('Данные из бланков'!E44="з",'Данные из бланков'!E44="и"),0,"")))))</f>
      </c>
      <c r="F38" s="106">
        <f>IF('Данные из бланков'!F44="а",2,IF('Данные из бланков'!F44="к",5,IF(OR('Данные из бланков'!F44="в",'Данные из бланков'!F44="г"),4,IF(OR('Данные из бланков'!F44="б",'Данные из бланков'!F44="д",'Данные из бланков'!F44="е",'Данные из бланков'!F44="ж"),3,IF(OR('Данные из бланков'!F44="з",'Данные из бланков'!F44="и"),0,"")))))</f>
      </c>
      <c r="G38" s="106">
        <f>IF('Данные из бланков'!G44="д",1,IF('Данные из бланков'!G44="в",0,IF(OR('Данные из бланков'!G44="г",'Данные из бланков'!G44="ж"),4,IF(OR('Данные из бланков'!G44="а",'Данные из бланков'!G44="б",'Данные из бланков'!G44="е",'Данные из бланков'!G44="з"),3,""))))</f>
      </c>
      <c r="H38" s="106">
        <f>IF('Данные из бланков'!H44="д",1,IF('Данные из бланков'!H44="в",0,IF(OR('Данные из бланков'!H44="г",'Данные из бланков'!H44="ж"),4,IF(OR('Данные из бланков'!H44="а",'Данные из бланков'!H44="б",'Данные из бланков'!H44="е",'Данные из бланков'!H44="з"),3,""))))</f>
      </c>
      <c r="I38" s="106">
        <f>IF('Данные из бланков'!I44="д",1,IF('Данные из бланков'!I44="в",0,IF(OR('Данные из бланков'!I44="г",'Данные из бланков'!I44="ж"),4,IF(OR('Данные из бланков'!I44="а",'Данные из бланков'!I44="б",'Данные из бланков'!I44="е",'Данные из бланков'!I44="з"),3,""))))</f>
      </c>
      <c r="J38" s="106">
        <f>IF('Данные из бланков'!J44="а",5,IF('Данные из бланков'!J44="з",4,IF(OR('Данные из бланков'!J44="е",'Данные из бланков'!J44="ж"),0,IF(OR('Данные из бланков'!J44="б",'Данные из бланков'!J44="в",'Данные из бланков'!J44="г",'Данные из бланков'!J44="д"),3,""))))</f>
      </c>
      <c r="K38" s="106">
        <f>IF('Данные из бланков'!K44="а",5,IF('Данные из бланков'!K44="з",4,IF(OR('Данные из бланков'!K44="е",'Данные из бланков'!K44="ж"),0,IF(OR('Данные из бланков'!K44="б",'Данные из бланков'!K44="в",'Данные из бланков'!K44="г",'Данные из бланков'!K44="д"),3,""))))</f>
      </c>
      <c r="L38" s="106">
        <f>IF('Данные из бланков'!L44="а",5,IF('Данные из бланков'!L44="з",4,IF(OR('Данные из бланков'!L44="е",'Данные из бланков'!L44="ж"),0,IF(OR('Данные из бланков'!L44="б",'Данные из бланков'!L44="в",'Данные из бланков'!L44="г",'Данные из бланков'!L44="д"),3,""))))</f>
      </c>
      <c r="M38" s="106">
        <f>IF('Данные из бланков'!M44="а",5,IF('Данные из бланков'!M44="б",2,IF(OR('Данные из бланков'!M44="з",'Данные из бланков'!M44="и"),0,IF(OR('Данные из бланков'!M44="в",'Данные из бланков'!M44="г",'Данные из бланков'!M44="д",'Данные из бланков'!M44="е"),3,IF('Данные из бланков'!M44="ж",4,"")))))</f>
      </c>
      <c r="N38" s="106">
        <f>IF('Данные из бланков'!N44="а",5,IF('Данные из бланков'!N44="б",2,IF(OR('Данные из бланков'!N44="з",'Данные из бланков'!N44="и"),0,IF(OR('Данные из бланков'!N44="в",'Данные из бланков'!N44="г",'Данные из бланков'!N44="д",'Данные из бланков'!N44="е"),3,IF('Данные из бланков'!N44="ж",4,"")))))</f>
      </c>
      <c r="O38" s="106">
        <f>IF('Данные из бланков'!O44="а",5,IF('Данные из бланков'!O44="б",2,IF(OR('Данные из бланков'!O44="з",'Данные из бланков'!O44="и"),0,IF(OR('Данные из бланков'!O44="в",'Данные из бланков'!O44="г",'Данные из бланков'!O44="д",'Данные из бланков'!O44="е"),3,IF('Данные из бланков'!O44="ж",4,"")))))</f>
      </c>
      <c r="P38" s="106">
        <f>IF('Данные из бланков'!D44="а","О",IF('Данные из бланков'!D44="к","У",IF(OR('Данные из бланков'!D44="в",'Данные из бланков'!D44="г"),"С",IF(OR('Данные из бланков'!D44="б",'Данные из бланков'!D44="д",'Данные из бланков'!D44="е",'Данные из бланков'!D44="ж"),"П",IF(OR('Данные из бланков'!D44="з",'Данные из бланков'!D44="и"),"В","")))))</f>
      </c>
      <c r="Q38" s="106">
        <f>IF('Данные из бланков'!E44="а","О",IF('Данные из бланков'!E44="к","У",IF(OR('Данные из бланков'!E44="в",'Данные из бланков'!E44="г"),"С",IF(OR('Данные из бланков'!E44="б",'Данные из бланков'!E44="д",'Данные из бланков'!E44="е",'Данные из бланков'!E44="ж"),"П",IF(OR('Данные из бланков'!E44="з",'Данные из бланков'!E44="и"),"В","")))))</f>
      </c>
      <c r="R38" s="106">
        <f>IF('Данные из бланков'!F44="а","О",IF('Данные из бланков'!F44="к","У",IF(OR('Данные из бланков'!F44="в",'Данные из бланков'!F44="г"),"С",IF(OR('Данные из бланков'!F44="б",'Данные из бланков'!F44="д",'Данные из бланков'!F44="е",'Данные из бланков'!F44="ж"),"П",IF(OR('Данные из бланков'!F44="з",'Данные из бланков'!F44="и"),"В","")))))</f>
      </c>
      <c r="S38" s="106">
        <f>IF('Данные из бланков'!G44="д","И",IF('Данные из бланков'!G44="в","В",IF('Данные из бланков'!G44="г","С",IF('Данные из бланков'!G44="ж","У",IF(OR('Данные из бланков'!G44="а",'Данные из бланков'!G44="б",'Данные из бланков'!G44="е",'Данные из бланков'!G44="з"),"П","")))))</f>
      </c>
      <c r="T38" s="106">
        <f>IF('Данные из бланков'!H44="д","И",IF('Данные из бланков'!H44="в","В",IF('Данные из бланков'!H44="г","С",IF('Данные из бланков'!H44="ж","У",IF(OR('Данные из бланков'!H44="а",'Данные из бланков'!H44="б",'Данные из бланков'!H44="е",'Данные из бланков'!H44="з"),"П","")))))</f>
      </c>
      <c r="U38" s="106">
        <f>IF('Данные из бланков'!I44="д","И",IF('Данные из бланков'!I44="в","В",IF('Данные из бланков'!I44="г","С",IF('Данные из бланков'!I44="ж","У",IF(OR('Данные из бланков'!I44="а",'Данные из бланков'!I44="б",'Данные из бланков'!I44="е",'Данные из бланков'!I44="з"),"П","")))))</f>
      </c>
      <c r="V38" s="106">
        <f>IF('Данные из бланков'!J44="а","У",IF('Данные из бланков'!J44="з","С",IF(OR('Данные из бланков'!J44="е",'Данные из бланков'!J44="ж"),"В",IF(OR('Данные из бланков'!J44="б",'Данные из бланков'!J44="в",'Данные из бланков'!J44="г",'Данные из бланков'!J44="д"),"П",""))))</f>
      </c>
      <c r="W38" s="106">
        <f>IF('Данные из бланков'!K44="а","У",IF('Данные из бланков'!K44="з","С",IF(OR('Данные из бланков'!K44="е",'Данные из бланков'!K44="ж"),"В",IF(OR('Данные из бланков'!K44="б",'Данные из бланков'!K44="в",'Данные из бланков'!K44="г",'Данные из бланков'!K44="д"),"П",""))))</f>
      </c>
      <c r="X38" s="106">
        <f>IF('Данные из бланков'!L44="а","У",IF('Данные из бланков'!L44="з","С",IF(OR('Данные из бланков'!L44="е",'Данные из бланков'!L44="ж"),"В",IF(OR('Данные из бланков'!L44="б",'Данные из бланков'!L44="в",'Данные из бланков'!L44="г",'Данные из бланков'!L44="д"),"П",""))))</f>
      </c>
      <c r="Y38" s="106">
        <f>IF('Данные из бланков'!M44="а","У",IF('Данные из бланков'!M44="б","О",IF(OR('Данные из бланков'!M44="з",'Данные из бланков'!M44="и"),"В",IF(OR('Данные из бланков'!M44="в",'Данные из бланков'!M44="г",'Данные из бланков'!M44="д",'Данные из бланков'!M44="е"),"П",IF('Данные из бланков'!M44="ж","С","")))))</f>
      </c>
      <c r="Z38" s="106">
        <f>IF('Данные из бланков'!N44="а","У",IF('Данные из бланков'!N44="б","О",IF(OR('Данные из бланков'!N44="з",'Данные из бланков'!N44="и"),"В",IF(OR('Данные из бланков'!N44="в",'Данные из бланков'!N44="г",'Данные из бланков'!N44="д",'Данные из бланков'!N44="е"),"П",IF('Данные из бланков'!N44="ж","С","")))))</f>
      </c>
      <c r="AA38" s="106">
        <f>IF('Данные из бланков'!O44="а","У",IF('Данные из бланков'!O44="б","О",IF(OR('Данные из бланков'!O44="з",'Данные из бланков'!O44="и"),"В",IF(OR('Данные из бланков'!O44="в",'Данные из бланков'!O44="г",'Данные из бланков'!O44="д",'Данные из бланков'!O44="е"),"П",IF('Данные из бланков'!O44="ж","С","")))))</f>
      </c>
      <c r="AB38" s="24">
        <f>SUM('Первичные данные'!D38:O38)</f>
        <v>0</v>
      </c>
    </row>
    <row r="39" spans="1:28" ht="15.75">
      <c r="A39" s="107">
        <f>IF('Данные из бланков'!A45="","",'Данные из бланков'!A45)</f>
      </c>
      <c r="B39" s="108">
        <f>IF('Данные из бланков'!B45="","",'Данные из бланков'!B45)</f>
      </c>
      <c r="C39" s="109">
        <f>IF('Данные из бланков'!C45="","",'Данные из бланков'!C45)</f>
      </c>
      <c r="D39" s="105">
        <f>IF('Данные из бланков'!D45="а",2,IF('Данные из бланков'!D45="к",5,IF(OR('Данные из бланков'!D45="в",'Данные из бланков'!D45="г"),4,IF(OR('Данные из бланков'!D45="б",'Данные из бланков'!D45="д",'Данные из бланков'!D45="е",'Данные из бланков'!D45="ж"),3,IF(OR('Данные из бланков'!D45="з",'Данные из бланков'!D45="и"),0,"")))))</f>
      </c>
      <c r="E39" s="106">
        <f>IF('Данные из бланков'!E45="а",2,IF('Данные из бланков'!E45="к",5,IF(OR('Данные из бланков'!E45="в",'Данные из бланков'!E45="г"),4,IF(OR('Данные из бланков'!E45="б",'Данные из бланков'!E45="д",'Данные из бланков'!E45="е",'Данные из бланков'!E45="ж"),3,IF(OR('Данные из бланков'!E45="з",'Данные из бланков'!E45="и"),0,"")))))</f>
      </c>
      <c r="F39" s="106">
        <f>IF('Данные из бланков'!F45="а",2,IF('Данные из бланков'!F45="к",5,IF(OR('Данные из бланков'!F45="в",'Данные из бланков'!F45="г"),4,IF(OR('Данные из бланков'!F45="б",'Данные из бланков'!F45="д",'Данные из бланков'!F45="е",'Данные из бланков'!F45="ж"),3,IF(OR('Данные из бланков'!F45="з",'Данные из бланков'!F45="и"),0,"")))))</f>
      </c>
      <c r="G39" s="106">
        <f>IF('Данные из бланков'!G45="д",1,IF('Данные из бланков'!G45="в",0,IF(OR('Данные из бланков'!G45="г",'Данные из бланков'!G45="ж"),4,IF(OR('Данные из бланков'!G45="а",'Данные из бланков'!G45="б",'Данные из бланков'!G45="е",'Данные из бланков'!G45="з"),3,""))))</f>
      </c>
      <c r="H39" s="106">
        <f>IF('Данные из бланков'!H45="д",1,IF('Данные из бланков'!H45="в",0,IF(OR('Данные из бланков'!H45="г",'Данные из бланков'!H45="ж"),4,IF(OR('Данные из бланков'!H45="а",'Данные из бланков'!H45="б",'Данные из бланков'!H45="е",'Данные из бланков'!H45="з"),3,""))))</f>
      </c>
      <c r="I39" s="106">
        <f>IF('Данные из бланков'!I45="д",1,IF('Данные из бланков'!I45="в",0,IF(OR('Данные из бланков'!I45="г",'Данные из бланков'!I45="ж"),4,IF(OR('Данные из бланков'!I45="а",'Данные из бланков'!I45="б",'Данные из бланков'!I45="е",'Данные из бланков'!I45="з"),3,""))))</f>
      </c>
      <c r="J39" s="106">
        <f>IF('Данные из бланков'!J45="а",5,IF('Данные из бланков'!J45="з",4,IF(OR('Данные из бланков'!J45="е",'Данные из бланков'!J45="ж"),0,IF(OR('Данные из бланков'!J45="б",'Данные из бланков'!J45="в",'Данные из бланков'!J45="г",'Данные из бланков'!J45="д"),3,""))))</f>
      </c>
      <c r="K39" s="106">
        <f>IF('Данные из бланков'!K45="а",5,IF('Данные из бланков'!K45="з",4,IF(OR('Данные из бланков'!K45="е",'Данные из бланков'!K45="ж"),0,IF(OR('Данные из бланков'!K45="б",'Данные из бланков'!K45="в",'Данные из бланков'!K45="г",'Данные из бланков'!K45="д"),3,""))))</f>
      </c>
      <c r="L39" s="106">
        <f>IF('Данные из бланков'!L45="а",5,IF('Данные из бланков'!L45="з",4,IF(OR('Данные из бланков'!L45="е",'Данные из бланков'!L45="ж"),0,IF(OR('Данные из бланков'!L45="б",'Данные из бланков'!L45="в",'Данные из бланков'!L45="г",'Данные из бланков'!L45="д"),3,""))))</f>
      </c>
      <c r="M39" s="106">
        <f>IF('Данные из бланков'!M45="а",5,IF('Данные из бланков'!M45="б",2,IF(OR('Данные из бланков'!M45="з",'Данные из бланков'!M45="и"),0,IF(OR('Данные из бланков'!M45="в",'Данные из бланков'!M45="г",'Данные из бланков'!M45="д",'Данные из бланков'!M45="е"),3,IF('Данные из бланков'!M45="ж",4,"")))))</f>
      </c>
      <c r="N39" s="106">
        <f>IF('Данные из бланков'!N45="а",5,IF('Данные из бланков'!N45="б",2,IF(OR('Данные из бланков'!N45="з",'Данные из бланков'!N45="и"),0,IF(OR('Данные из бланков'!N45="в",'Данные из бланков'!N45="г",'Данные из бланков'!N45="д",'Данные из бланков'!N45="е"),3,IF('Данные из бланков'!N45="ж",4,"")))))</f>
      </c>
      <c r="O39" s="106">
        <f>IF('Данные из бланков'!O45="а",5,IF('Данные из бланков'!O45="б",2,IF(OR('Данные из бланков'!O45="з",'Данные из бланков'!O45="и"),0,IF(OR('Данные из бланков'!O45="в",'Данные из бланков'!O45="г",'Данные из бланков'!O45="д",'Данные из бланков'!O45="е"),3,IF('Данные из бланков'!O45="ж",4,"")))))</f>
      </c>
      <c r="P39" s="106">
        <f>IF('Данные из бланков'!D45="а","О",IF('Данные из бланков'!D45="к","У",IF(OR('Данные из бланков'!D45="в",'Данные из бланков'!D45="г"),"С",IF(OR('Данные из бланков'!D45="б",'Данные из бланков'!D45="д",'Данные из бланков'!D45="е",'Данные из бланков'!D45="ж"),"П",IF(OR('Данные из бланков'!D45="з",'Данные из бланков'!D45="и"),"В","")))))</f>
      </c>
      <c r="Q39" s="106">
        <f>IF('Данные из бланков'!E45="а","О",IF('Данные из бланков'!E45="к","У",IF(OR('Данные из бланков'!E45="в",'Данные из бланков'!E45="г"),"С",IF(OR('Данные из бланков'!E45="б",'Данные из бланков'!E45="д",'Данные из бланков'!E45="е",'Данные из бланков'!E45="ж"),"П",IF(OR('Данные из бланков'!E45="з",'Данные из бланков'!E45="и"),"В","")))))</f>
      </c>
      <c r="R39" s="106">
        <f>IF('Данные из бланков'!F45="а","О",IF('Данные из бланков'!F45="к","У",IF(OR('Данные из бланков'!F45="в",'Данные из бланков'!F45="г"),"С",IF(OR('Данные из бланков'!F45="б",'Данные из бланков'!F45="д",'Данные из бланков'!F45="е",'Данные из бланков'!F45="ж"),"П",IF(OR('Данные из бланков'!F45="з",'Данные из бланков'!F45="и"),"В","")))))</f>
      </c>
      <c r="S39" s="106">
        <f>IF('Данные из бланков'!G45="д","И",IF('Данные из бланков'!G45="в","В",IF('Данные из бланков'!G45="г","С",IF('Данные из бланков'!G45="ж","У",IF(OR('Данные из бланков'!G45="а",'Данные из бланков'!G45="б",'Данные из бланков'!G45="е",'Данные из бланков'!G45="з"),"П","")))))</f>
      </c>
      <c r="T39" s="106">
        <f>IF('Данные из бланков'!H45="д","И",IF('Данные из бланков'!H45="в","В",IF('Данные из бланков'!H45="г","С",IF('Данные из бланков'!H45="ж","У",IF(OR('Данные из бланков'!H45="а",'Данные из бланков'!H45="б",'Данные из бланков'!H45="е",'Данные из бланков'!H45="з"),"П","")))))</f>
      </c>
      <c r="U39" s="106">
        <f>IF('Данные из бланков'!I45="д","И",IF('Данные из бланков'!I45="в","В",IF('Данные из бланков'!I45="г","С",IF('Данные из бланков'!I45="ж","У",IF(OR('Данные из бланков'!I45="а",'Данные из бланков'!I45="б",'Данные из бланков'!I45="е",'Данные из бланков'!I45="з"),"П","")))))</f>
      </c>
      <c r="V39" s="106">
        <f>IF('Данные из бланков'!J45="а","У",IF('Данные из бланков'!J45="з","С",IF(OR('Данные из бланков'!J45="е",'Данные из бланков'!J45="ж"),"В",IF(OR('Данные из бланков'!J45="б",'Данные из бланков'!J45="в",'Данные из бланков'!J45="г",'Данные из бланков'!J45="д"),"П",""))))</f>
      </c>
      <c r="W39" s="106">
        <f>IF('Данные из бланков'!K45="а","У",IF('Данные из бланков'!K45="з","С",IF(OR('Данные из бланков'!K45="е",'Данные из бланков'!K45="ж"),"В",IF(OR('Данные из бланков'!K45="б",'Данные из бланков'!K45="в",'Данные из бланков'!K45="г",'Данные из бланков'!K45="д"),"П",""))))</f>
      </c>
      <c r="X39" s="106">
        <f>IF('Данные из бланков'!L45="а","У",IF('Данные из бланков'!L45="з","С",IF(OR('Данные из бланков'!L45="е",'Данные из бланков'!L45="ж"),"В",IF(OR('Данные из бланков'!L45="б",'Данные из бланков'!L45="в",'Данные из бланков'!L45="г",'Данные из бланков'!L45="д"),"П",""))))</f>
      </c>
      <c r="Y39" s="106">
        <f>IF('Данные из бланков'!M45="а","У",IF('Данные из бланков'!M45="б","О",IF(OR('Данные из бланков'!M45="з",'Данные из бланков'!M45="и"),"В",IF(OR('Данные из бланков'!M45="в",'Данные из бланков'!M45="г",'Данные из бланков'!M45="д",'Данные из бланков'!M45="е"),"П",IF('Данные из бланков'!M45="ж","С","")))))</f>
      </c>
      <c r="Z39" s="106">
        <f>IF('Данные из бланков'!N45="а","У",IF('Данные из бланков'!N45="б","О",IF(OR('Данные из бланков'!N45="з",'Данные из бланков'!N45="и"),"В",IF(OR('Данные из бланков'!N45="в",'Данные из бланков'!N45="г",'Данные из бланков'!N45="д",'Данные из бланков'!N45="е"),"П",IF('Данные из бланков'!N45="ж","С","")))))</f>
      </c>
      <c r="AA39" s="106">
        <f>IF('Данные из бланков'!O45="а","У",IF('Данные из бланков'!O45="б","О",IF(OR('Данные из бланков'!O45="з",'Данные из бланков'!O45="и"),"В",IF(OR('Данные из бланков'!O45="в",'Данные из бланков'!O45="г",'Данные из бланков'!O45="д",'Данные из бланков'!O45="е"),"П",IF('Данные из бланков'!O45="ж","С","")))))</f>
      </c>
      <c r="AB39" s="24">
        <f>SUM('Первичные данные'!D39:O39)</f>
        <v>0</v>
      </c>
    </row>
    <row r="40" spans="1:28" ht="15.75">
      <c r="A40" s="107">
        <f>IF('Данные из бланков'!A46="","",'Данные из бланков'!A46)</f>
      </c>
      <c r="B40" s="108">
        <f>IF('Данные из бланков'!B46="","",'Данные из бланков'!B46)</f>
      </c>
      <c r="C40" s="109">
        <f>IF('Данные из бланков'!C46="","",'Данные из бланков'!C46)</f>
      </c>
      <c r="D40" s="105">
        <f>IF('Данные из бланков'!D46="а",2,IF('Данные из бланков'!D46="к",5,IF(OR('Данные из бланков'!D46="в",'Данные из бланков'!D46="г"),4,IF(OR('Данные из бланков'!D46="б",'Данные из бланков'!D46="д",'Данные из бланков'!D46="е",'Данные из бланков'!D46="ж"),3,IF(OR('Данные из бланков'!D46="з",'Данные из бланков'!D46="и"),0,"")))))</f>
      </c>
      <c r="E40" s="106">
        <f>IF('Данные из бланков'!E46="а",2,IF('Данные из бланков'!E46="к",5,IF(OR('Данные из бланков'!E46="в",'Данные из бланков'!E46="г"),4,IF(OR('Данные из бланков'!E46="б",'Данные из бланков'!E46="д",'Данные из бланков'!E46="е",'Данные из бланков'!E46="ж"),3,IF(OR('Данные из бланков'!E46="з",'Данные из бланков'!E46="и"),0,"")))))</f>
      </c>
      <c r="F40" s="106">
        <f>IF('Данные из бланков'!F46="а",2,IF('Данные из бланков'!F46="к",5,IF(OR('Данные из бланков'!F46="в",'Данные из бланков'!F46="г"),4,IF(OR('Данные из бланков'!F46="б",'Данные из бланков'!F46="д",'Данные из бланков'!F46="е",'Данные из бланков'!F46="ж"),3,IF(OR('Данные из бланков'!F46="з",'Данные из бланков'!F46="и"),0,"")))))</f>
      </c>
      <c r="G40" s="106">
        <f>IF('Данные из бланков'!G46="д",1,IF('Данные из бланков'!G46="в",0,IF(OR('Данные из бланков'!G46="г",'Данные из бланков'!G46="ж"),4,IF(OR('Данные из бланков'!G46="а",'Данные из бланков'!G46="б",'Данные из бланков'!G46="е",'Данные из бланков'!G46="з"),3,""))))</f>
      </c>
      <c r="H40" s="106">
        <f>IF('Данные из бланков'!H46="д",1,IF('Данные из бланков'!H46="в",0,IF(OR('Данные из бланков'!H46="г",'Данные из бланков'!H46="ж"),4,IF(OR('Данные из бланков'!H46="а",'Данные из бланков'!H46="б",'Данные из бланков'!H46="е",'Данные из бланков'!H46="з"),3,""))))</f>
      </c>
      <c r="I40" s="106">
        <f>IF('Данные из бланков'!I46="д",1,IF('Данные из бланков'!I46="в",0,IF(OR('Данные из бланков'!I46="г",'Данные из бланков'!I46="ж"),4,IF(OR('Данные из бланков'!I46="а",'Данные из бланков'!I46="б",'Данные из бланков'!I46="е",'Данные из бланков'!I46="з"),3,""))))</f>
      </c>
      <c r="J40" s="106">
        <f>IF('Данные из бланков'!J46="а",5,IF('Данные из бланков'!J46="з",4,IF(OR('Данные из бланков'!J46="е",'Данные из бланков'!J46="ж"),0,IF(OR('Данные из бланков'!J46="б",'Данные из бланков'!J46="в",'Данные из бланков'!J46="г",'Данные из бланков'!J46="д"),3,""))))</f>
      </c>
      <c r="K40" s="106">
        <f>IF('Данные из бланков'!K46="а",5,IF('Данные из бланков'!K46="з",4,IF(OR('Данные из бланков'!K46="е",'Данные из бланков'!K46="ж"),0,IF(OR('Данные из бланков'!K46="б",'Данные из бланков'!K46="в",'Данные из бланков'!K46="г",'Данные из бланков'!K46="д"),3,""))))</f>
      </c>
      <c r="L40" s="106">
        <f>IF('Данные из бланков'!L46="а",5,IF('Данные из бланков'!L46="з",4,IF(OR('Данные из бланков'!L46="е",'Данные из бланков'!L46="ж"),0,IF(OR('Данные из бланков'!L46="б",'Данные из бланков'!L46="в",'Данные из бланков'!L46="г",'Данные из бланков'!L46="д"),3,""))))</f>
      </c>
      <c r="M40" s="106">
        <f>IF('Данные из бланков'!M46="а",5,IF('Данные из бланков'!M46="б",2,IF(OR('Данные из бланков'!M46="з",'Данные из бланков'!M46="и"),0,IF(OR('Данные из бланков'!M46="в",'Данные из бланков'!M46="г",'Данные из бланков'!M46="д",'Данные из бланков'!M46="е"),3,IF('Данные из бланков'!M46="ж",4,"")))))</f>
      </c>
      <c r="N40" s="106">
        <f>IF('Данные из бланков'!N46="а",5,IF('Данные из бланков'!N46="б",2,IF(OR('Данные из бланков'!N46="з",'Данные из бланков'!N46="и"),0,IF(OR('Данные из бланков'!N46="в",'Данные из бланков'!N46="г",'Данные из бланков'!N46="д",'Данные из бланков'!N46="е"),3,IF('Данные из бланков'!N46="ж",4,"")))))</f>
      </c>
      <c r="O40" s="106">
        <f>IF('Данные из бланков'!O46="а",5,IF('Данные из бланков'!O46="б",2,IF(OR('Данные из бланков'!O46="з",'Данные из бланков'!O46="и"),0,IF(OR('Данные из бланков'!O46="в",'Данные из бланков'!O46="г",'Данные из бланков'!O46="д",'Данные из бланков'!O46="е"),3,IF('Данные из бланков'!O46="ж",4,"")))))</f>
      </c>
      <c r="P40" s="106">
        <f>IF('Данные из бланков'!D46="а","О",IF('Данные из бланков'!D46="к","У",IF(OR('Данные из бланков'!D46="в",'Данные из бланков'!D46="г"),"С",IF(OR('Данные из бланков'!D46="б",'Данные из бланков'!D46="д",'Данные из бланков'!D46="е",'Данные из бланков'!D46="ж"),"П",IF(OR('Данные из бланков'!D46="з",'Данные из бланков'!D46="и"),"В","")))))</f>
      </c>
      <c r="Q40" s="106">
        <f>IF('Данные из бланков'!E46="а","О",IF('Данные из бланков'!E46="к","У",IF(OR('Данные из бланков'!E46="в",'Данные из бланков'!E46="г"),"С",IF(OR('Данные из бланков'!E46="б",'Данные из бланков'!E46="д",'Данные из бланков'!E46="е",'Данные из бланков'!E46="ж"),"П",IF(OR('Данные из бланков'!E46="з",'Данные из бланков'!E46="и"),"В","")))))</f>
      </c>
      <c r="R40" s="106">
        <f>IF('Данные из бланков'!F46="а","О",IF('Данные из бланков'!F46="к","У",IF(OR('Данные из бланков'!F46="в",'Данные из бланков'!F46="г"),"С",IF(OR('Данные из бланков'!F46="б",'Данные из бланков'!F46="д",'Данные из бланков'!F46="е",'Данные из бланков'!F46="ж"),"П",IF(OR('Данные из бланков'!F46="з",'Данные из бланков'!F46="и"),"В","")))))</f>
      </c>
      <c r="S40" s="106">
        <f>IF('Данные из бланков'!G46="д","И",IF('Данные из бланков'!G46="в","В",IF('Данные из бланков'!G46="г","С",IF('Данные из бланков'!G46="ж","У",IF(OR('Данные из бланков'!G46="а",'Данные из бланков'!G46="б",'Данные из бланков'!G46="е",'Данные из бланков'!G46="з"),"П","")))))</f>
      </c>
      <c r="T40" s="106">
        <f>IF('Данные из бланков'!H46="д","И",IF('Данные из бланков'!H46="в","В",IF('Данные из бланков'!H46="г","С",IF('Данные из бланков'!H46="ж","У",IF(OR('Данные из бланков'!H46="а",'Данные из бланков'!H46="б",'Данные из бланков'!H46="е",'Данные из бланков'!H46="з"),"П","")))))</f>
      </c>
      <c r="U40" s="106">
        <f>IF('Данные из бланков'!I46="д","И",IF('Данные из бланков'!I46="в","В",IF('Данные из бланков'!I46="г","С",IF('Данные из бланков'!I46="ж","У",IF(OR('Данные из бланков'!I46="а",'Данные из бланков'!I46="б",'Данные из бланков'!I46="е",'Данные из бланков'!I46="з"),"П","")))))</f>
      </c>
      <c r="V40" s="106">
        <f>IF('Данные из бланков'!J46="а","У",IF('Данные из бланков'!J46="з","С",IF(OR('Данные из бланков'!J46="е",'Данные из бланков'!J46="ж"),"В",IF(OR('Данные из бланков'!J46="б",'Данные из бланков'!J46="в",'Данные из бланков'!J46="г",'Данные из бланков'!J46="д"),"П",""))))</f>
      </c>
      <c r="W40" s="106">
        <f>IF('Данные из бланков'!K46="а","У",IF('Данные из бланков'!K46="з","С",IF(OR('Данные из бланков'!K46="е",'Данные из бланков'!K46="ж"),"В",IF(OR('Данные из бланков'!K46="б",'Данные из бланков'!K46="в",'Данные из бланков'!K46="г",'Данные из бланков'!K46="д"),"П",""))))</f>
      </c>
      <c r="X40" s="106">
        <f>IF('Данные из бланков'!L46="а","У",IF('Данные из бланков'!L46="з","С",IF(OR('Данные из бланков'!L46="е",'Данные из бланков'!L46="ж"),"В",IF(OR('Данные из бланков'!L46="б",'Данные из бланков'!L46="в",'Данные из бланков'!L46="г",'Данные из бланков'!L46="д"),"П",""))))</f>
      </c>
      <c r="Y40" s="106">
        <f>IF('Данные из бланков'!M46="а","У",IF('Данные из бланков'!M46="б","О",IF(OR('Данные из бланков'!M46="з",'Данные из бланков'!M46="и"),"В",IF(OR('Данные из бланков'!M46="в",'Данные из бланков'!M46="г",'Данные из бланков'!M46="д",'Данные из бланков'!M46="е"),"П",IF('Данные из бланков'!M46="ж","С","")))))</f>
      </c>
      <c r="Z40" s="106">
        <f>IF('Данные из бланков'!N46="а","У",IF('Данные из бланков'!N46="б","О",IF(OR('Данные из бланков'!N46="з",'Данные из бланков'!N46="и"),"В",IF(OR('Данные из бланков'!N46="в",'Данные из бланков'!N46="г",'Данные из бланков'!N46="д",'Данные из бланков'!N46="е"),"П",IF('Данные из бланков'!N46="ж","С","")))))</f>
      </c>
      <c r="AA40" s="106">
        <f>IF('Данные из бланков'!O46="а","У",IF('Данные из бланков'!O46="б","О",IF(OR('Данные из бланков'!O46="з",'Данные из бланков'!O46="и"),"В",IF(OR('Данные из бланков'!O46="в",'Данные из бланков'!O46="г",'Данные из бланков'!O46="д",'Данные из бланков'!O46="е"),"П",IF('Данные из бланков'!O46="ж","С","")))))</f>
      </c>
      <c r="AB40" s="24">
        <f>SUM('Первичные данные'!D40:O40)</f>
        <v>0</v>
      </c>
    </row>
    <row r="41" spans="1:28" ht="15.75">
      <c r="A41" s="107">
        <f>IF('Данные из бланков'!A47="","",'Данные из бланков'!A47)</f>
      </c>
      <c r="B41" s="108">
        <f>IF('Данные из бланков'!B47="","",'Данные из бланков'!B47)</f>
      </c>
      <c r="C41" s="109">
        <f>IF('Данные из бланков'!C47="","",'Данные из бланков'!C47)</f>
      </c>
      <c r="D41" s="105">
        <f>IF('Данные из бланков'!D47="а",2,IF('Данные из бланков'!D47="к",5,IF(OR('Данные из бланков'!D47="в",'Данные из бланков'!D47="г"),4,IF(OR('Данные из бланков'!D47="б",'Данные из бланков'!D47="д",'Данные из бланков'!D47="е",'Данные из бланков'!D47="ж"),3,IF(OR('Данные из бланков'!D47="з",'Данные из бланков'!D47="и"),0,"")))))</f>
      </c>
      <c r="E41" s="106">
        <f>IF('Данные из бланков'!E47="а",2,IF('Данные из бланков'!E47="к",5,IF(OR('Данные из бланков'!E47="в",'Данные из бланков'!E47="г"),4,IF(OR('Данные из бланков'!E47="б",'Данные из бланков'!E47="д",'Данные из бланков'!E47="е",'Данные из бланков'!E47="ж"),3,IF(OR('Данные из бланков'!E47="з",'Данные из бланков'!E47="и"),0,"")))))</f>
      </c>
      <c r="F41" s="106">
        <f>IF('Данные из бланков'!F47="а",2,IF('Данные из бланков'!F47="к",5,IF(OR('Данные из бланков'!F47="в",'Данные из бланков'!F47="г"),4,IF(OR('Данные из бланков'!F47="б",'Данные из бланков'!F47="д",'Данные из бланков'!F47="е",'Данные из бланков'!F47="ж"),3,IF(OR('Данные из бланков'!F47="з",'Данные из бланков'!F47="и"),0,"")))))</f>
      </c>
      <c r="G41" s="106">
        <f>IF('Данные из бланков'!G47="д",1,IF('Данные из бланков'!G47="в",0,IF(OR('Данные из бланков'!G47="г",'Данные из бланков'!G47="ж"),4,IF(OR('Данные из бланков'!G47="а",'Данные из бланков'!G47="б",'Данные из бланков'!G47="е",'Данные из бланков'!G47="з"),3,""))))</f>
      </c>
      <c r="H41" s="106">
        <f>IF('Данные из бланков'!H47="д",1,IF('Данные из бланков'!H47="в",0,IF(OR('Данные из бланков'!H47="г",'Данные из бланков'!H47="ж"),4,IF(OR('Данные из бланков'!H47="а",'Данные из бланков'!H47="б",'Данные из бланков'!H47="е",'Данные из бланков'!H47="з"),3,""))))</f>
      </c>
      <c r="I41" s="106">
        <f>IF('Данные из бланков'!I47="д",1,IF('Данные из бланков'!I47="в",0,IF(OR('Данные из бланков'!I47="г",'Данные из бланков'!I47="ж"),4,IF(OR('Данные из бланков'!I47="а",'Данные из бланков'!I47="б",'Данные из бланков'!I47="е",'Данные из бланков'!I47="з"),3,""))))</f>
      </c>
      <c r="J41" s="106">
        <f>IF('Данные из бланков'!J47="а",5,IF('Данные из бланков'!J47="з",4,IF(OR('Данные из бланков'!J47="е",'Данные из бланков'!J47="ж"),0,IF(OR('Данные из бланков'!J47="б",'Данные из бланков'!J47="в",'Данные из бланков'!J47="г",'Данные из бланков'!J47="д"),3,""))))</f>
      </c>
      <c r="K41" s="106">
        <f>IF('Данные из бланков'!K47="а",5,IF('Данные из бланков'!K47="з",4,IF(OR('Данные из бланков'!K47="е",'Данные из бланков'!K47="ж"),0,IF(OR('Данные из бланков'!K47="б",'Данные из бланков'!K47="в",'Данные из бланков'!K47="г",'Данные из бланков'!K47="д"),3,""))))</f>
      </c>
      <c r="L41" s="106">
        <f>IF('Данные из бланков'!L47="а",5,IF('Данные из бланков'!L47="з",4,IF(OR('Данные из бланков'!L47="е",'Данные из бланков'!L47="ж"),0,IF(OR('Данные из бланков'!L47="б",'Данные из бланков'!L47="в",'Данные из бланков'!L47="г",'Данные из бланков'!L47="д"),3,""))))</f>
      </c>
      <c r="M41" s="106">
        <f>IF('Данные из бланков'!M47="а",5,IF('Данные из бланков'!M47="б",2,IF(OR('Данные из бланков'!M47="з",'Данные из бланков'!M47="и"),0,IF(OR('Данные из бланков'!M47="в",'Данные из бланков'!M47="г",'Данные из бланков'!M47="д",'Данные из бланков'!M47="е"),3,IF('Данные из бланков'!M47="ж",4,"")))))</f>
      </c>
      <c r="N41" s="106">
        <f>IF('Данные из бланков'!N47="а",5,IF('Данные из бланков'!N47="б",2,IF(OR('Данные из бланков'!N47="з",'Данные из бланков'!N47="и"),0,IF(OR('Данные из бланков'!N47="в",'Данные из бланков'!N47="г",'Данные из бланков'!N47="д",'Данные из бланков'!N47="е"),3,IF('Данные из бланков'!N47="ж",4,"")))))</f>
      </c>
      <c r="O41" s="106">
        <f>IF('Данные из бланков'!O47="а",5,IF('Данные из бланков'!O47="б",2,IF(OR('Данные из бланков'!O47="з",'Данные из бланков'!O47="и"),0,IF(OR('Данные из бланков'!O47="в",'Данные из бланков'!O47="г",'Данные из бланков'!O47="д",'Данные из бланков'!O47="е"),3,IF('Данные из бланков'!O47="ж",4,"")))))</f>
      </c>
      <c r="P41" s="106">
        <f>IF('Данные из бланков'!D47="а","О",IF('Данные из бланков'!D47="к","У",IF(OR('Данные из бланков'!D47="в",'Данные из бланков'!D47="г"),"С",IF(OR('Данные из бланков'!D47="б",'Данные из бланков'!D47="д",'Данные из бланков'!D47="е",'Данные из бланков'!D47="ж"),"П",IF(OR('Данные из бланков'!D47="з",'Данные из бланков'!D47="и"),"В","")))))</f>
      </c>
      <c r="Q41" s="106">
        <f>IF('Данные из бланков'!E47="а","О",IF('Данные из бланков'!E47="к","У",IF(OR('Данные из бланков'!E47="в",'Данные из бланков'!E47="г"),"С",IF(OR('Данные из бланков'!E47="б",'Данные из бланков'!E47="д",'Данные из бланков'!E47="е",'Данные из бланков'!E47="ж"),"П",IF(OR('Данные из бланков'!E47="з",'Данные из бланков'!E47="и"),"В","")))))</f>
      </c>
      <c r="R41" s="106">
        <f>IF('Данные из бланков'!F47="а","О",IF('Данные из бланков'!F47="к","У",IF(OR('Данные из бланков'!F47="в",'Данные из бланков'!F47="г"),"С",IF(OR('Данные из бланков'!F47="б",'Данные из бланков'!F47="д",'Данные из бланков'!F47="е",'Данные из бланков'!F47="ж"),"П",IF(OR('Данные из бланков'!F47="з",'Данные из бланков'!F47="и"),"В","")))))</f>
      </c>
      <c r="S41" s="106">
        <f>IF('Данные из бланков'!G47="д","И",IF('Данные из бланков'!G47="в","В",IF('Данные из бланков'!G47="г","С",IF('Данные из бланков'!G47="ж","У",IF(OR('Данные из бланков'!G47="а",'Данные из бланков'!G47="б",'Данные из бланков'!G47="е",'Данные из бланков'!G47="з"),"П","")))))</f>
      </c>
      <c r="T41" s="106">
        <f>IF('Данные из бланков'!H47="д","И",IF('Данные из бланков'!H47="в","В",IF('Данные из бланков'!H47="г","С",IF('Данные из бланков'!H47="ж","У",IF(OR('Данные из бланков'!H47="а",'Данные из бланков'!H47="б",'Данные из бланков'!H47="е",'Данные из бланков'!H47="з"),"П","")))))</f>
      </c>
      <c r="U41" s="106">
        <f>IF('Данные из бланков'!I47="д","И",IF('Данные из бланков'!I47="в","В",IF('Данные из бланков'!I47="г","С",IF('Данные из бланков'!I47="ж","У",IF(OR('Данные из бланков'!I47="а",'Данные из бланков'!I47="б",'Данные из бланков'!I47="е",'Данные из бланков'!I47="з"),"П","")))))</f>
      </c>
      <c r="V41" s="106">
        <f>IF('Данные из бланков'!J47="а","У",IF('Данные из бланков'!J47="з","С",IF(OR('Данные из бланков'!J47="е",'Данные из бланков'!J47="ж"),"В",IF(OR('Данные из бланков'!J47="б",'Данные из бланков'!J47="в",'Данные из бланков'!J47="г",'Данные из бланков'!J47="д"),"П",""))))</f>
      </c>
      <c r="W41" s="106">
        <f>IF('Данные из бланков'!K47="а","У",IF('Данные из бланков'!K47="з","С",IF(OR('Данные из бланков'!K47="е",'Данные из бланков'!K47="ж"),"В",IF(OR('Данные из бланков'!K47="б",'Данные из бланков'!K47="в",'Данные из бланков'!K47="г",'Данные из бланков'!K47="д"),"П",""))))</f>
      </c>
      <c r="X41" s="106">
        <f>IF('Данные из бланков'!L47="а","У",IF('Данные из бланков'!L47="з","С",IF(OR('Данные из бланков'!L47="е",'Данные из бланков'!L47="ж"),"В",IF(OR('Данные из бланков'!L47="б",'Данные из бланков'!L47="в",'Данные из бланков'!L47="г",'Данные из бланков'!L47="д"),"П",""))))</f>
      </c>
      <c r="Y41" s="106">
        <f>IF('Данные из бланков'!M47="а","У",IF('Данные из бланков'!M47="б","О",IF(OR('Данные из бланков'!M47="з",'Данные из бланков'!M47="и"),"В",IF(OR('Данные из бланков'!M47="в",'Данные из бланков'!M47="г",'Данные из бланков'!M47="д",'Данные из бланков'!M47="е"),"П",IF('Данные из бланков'!M47="ж","С","")))))</f>
      </c>
      <c r="Z41" s="106">
        <f>IF('Данные из бланков'!N47="а","У",IF('Данные из бланков'!N47="б","О",IF(OR('Данные из бланков'!N47="з",'Данные из бланков'!N47="и"),"В",IF(OR('Данные из бланков'!N47="в",'Данные из бланков'!N47="г",'Данные из бланков'!N47="д",'Данные из бланков'!N47="е"),"П",IF('Данные из бланков'!N47="ж","С","")))))</f>
      </c>
      <c r="AA41" s="106">
        <f>IF('Данные из бланков'!O47="а","У",IF('Данные из бланков'!O47="б","О",IF(OR('Данные из бланков'!O47="з",'Данные из бланков'!O47="и"),"В",IF(OR('Данные из бланков'!O47="в",'Данные из бланков'!O47="г",'Данные из бланков'!O47="д",'Данные из бланков'!O47="е"),"П",IF('Данные из бланков'!O47="ж","С","")))))</f>
      </c>
      <c r="AB41" s="24">
        <f>SUM('Первичные данные'!D41:O41)</f>
        <v>0</v>
      </c>
    </row>
    <row r="42" spans="1:28" ht="15.75">
      <c r="A42" s="107">
        <f>IF('Данные из бланков'!A48="","",'Данные из бланков'!A48)</f>
      </c>
      <c r="B42" s="108">
        <f>IF('Данные из бланков'!B48="","",'Данные из бланков'!B48)</f>
      </c>
      <c r="C42" s="109">
        <f>IF('Данные из бланков'!C48="","",'Данные из бланков'!C48)</f>
      </c>
      <c r="D42" s="105">
        <f>IF('Данные из бланков'!D48="а",2,IF('Данные из бланков'!D48="к",5,IF(OR('Данные из бланков'!D48="в",'Данные из бланков'!D48="г"),4,IF(OR('Данные из бланков'!D48="б",'Данные из бланков'!D48="д",'Данные из бланков'!D48="е",'Данные из бланков'!D48="ж"),3,IF(OR('Данные из бланков'!D48="з",'Данные из бланков'!D48="и"),0,"")))))</f>
      </c>
      <c r="E42" s="106">
        <f>IF('Данные из бланков'!E48="а",2,IF('Данные из бланков'!E48="к",5,IF(OR('Данные из бланков'!E48="в",'Данные из бланков'!E48="г"),4,IF(OR('Данные из бланков'!E48="б",'Данные из бланков'!E48="д",'Данные из бланков'!E48="е",'Данные из бланков'!E48="ж"),3,IF(OR('Данные из бланков'!E48="з",'Данные из бланков'!E48="и"),0,"")))))</f>
      </c>
      <c r="F42" s="106">
        <f>IF('Данные из бланков'!F48="а",2,IF('Данные из бланков'!F48="к",5,IF(OR('Данные из бланков'!F48="в",'Данные из бланков'!F48="г"),4,IF(OR('Данные из бланков'!F48="б",'Данные из бланков'!F48="д",'Данные из бланков'!F48="е",'Данные из бланков'!F48="ж"),3,IF(OR('Данные из бланков'!F48="з",'Данные из бланков'!F48="и"),0,"")))))</f>
      </c>
      <c r="G42" s="106">
        <f>IF('Данные из бланков'!G48="д",1,IF('Данные из бланков'!G48="в",0,IF(OR('Данные из бланков'!G48="г",'Данные из бланков'!G48="ж"),4,IF(OR('Данные из бланков'!G48="а",'Данные из бланков'!G48="б",'Данные из бланков'!G48="е",'Данные из бланков'!G48="з"),3,""))))</f>
      </c>
      <c r="H42" s="106">
        <f>IF('Данные из бланков'!H48="д",1,IF('Данные из бланков'!H48="в",0,IF(OR('Данные из бланков'!H48="г",'Данные из бланков'!H48="ж"),4,IF(OR('Данные из бланков'!H48="а",'Данные из бланков'!H48="б",'Данные из бланков'!H48="е",'Данные из бланков'!H48="з"),3,""))))</f>
      </c>
      <c r="I42" s="106">
        <f>IF('Данные из бланков'!I48="д",1,IF('Данные из бланков'!I48="в",0,IF(OR('Данные из бланков'!I48="г",'Данные из бланков'!I48="ж"),4,IF(OR('Данные из бланков'!I48="а",'Данные из бланков'!I48="б",'Данные из бланков'!I48="е",'Данные из бланков'!I48="з"),3,""))))</f>
      </c>
      <c r="J42" s="106">
        <f>IF('Данные из бланков'!J48="а",5,IF('Данные из бланков'!J48="з",4,IF(OR('Данные из бланков'!J48="е",'Данные из бланков'!J48="ж"),0,IF(OR('Данные из бланков'!J48="б",'Данные из бланков'!J48="в",'Данные из бланков'!J48="г",'Данные из бланков'!J48="д"),3,""))))</f>
      </c>
      <c r="K42" s="106">
        <f>IF('Данные из бланков'!K48="а",5,IF('Данные из бланков'!K48="з",4,IF(OR('Данные из бланков'!K48="е",'Данные из бланков'!K48="ж"),0,IF(OR('Данные из бланков'!K48="б",'Данные из бланков'!K48="в",'Данные из бланков'!K48="г",'Данные из бланков'!K48="д"),3,""))))</f>
      </c>
      <c r="L42" s="106">
        <f>IF('Данные из бланков'!L48="а",5,IF('Данные из бланков'!L48="з",4,IF(OR('Данные из бланков'!L48="е",'Данные из бланков'!L48="ж"),0,IF(OR('Данные из бланков'!L48="б",'Данные из бланков'!L48="в",'Данные из бланков'!L48="г",'Данные из бланков'!L48="д"),3,""))))</f>
      </c>
      <c r="M42" s="106">
        <f>IF('Данные из бланков'!M48="а",5,IF('Данные из бланков'!M48="б",2,IF(OR('Данные из бланков'!M48="з",'Данные из бланков'!M48="и"),0,IF(OR('Данные из бланков'!M48="в",'Данные из бланков'!M48="г",'Данные из бланков'!M48="д",'Данные из бланков'!M48="е"),3,IF('Данные из бланков'!M48="ж",4,"")))))</f>
      </c>
      <c r="N42" s="106">
        <f>IF('Данные из бланков'!N48="а",5,IF('Данные из бланков'!N48="б",2,IF(OR('Данные из бланков'!N48="з",'Данные из бланков'!N48="и"),0,IF(OR('Данные из бланков'!N48="в",'Данные из бланков'!N48="г",'Данные из бланков'!N48="д",'Данные из бланков'!N48="е"),3,IF('Данные из бланков'!N48="ж",4,"")))))</f>
      </c>
      <c r="O42" s="106">
        <f>IF('Данные из бланков'!O48="а",5,IF('Данные из бланков'!O48="б",2,IF(OR('Данные из бланков'!O48="з",'Данные из бланков'!O48="и"),0,IF(OR('Данные из бланков'!O48="в",'Данные из бланков'!O48="г",'Данные из бланков'!O48="д",'Данные из бланков'!O48="е"),3,IF('Данные из бланков'!O48="ж",4,"")))))</f>
      </c>
      <c r="P42" s="106">
        <f>IF('Данные из бланков'!D48="а","О",IF('Данные из бланков'!D48="к","У",IF(OR('Данные из бланков'!D48="в",'Данные из бланков'!D48="г"),"С",IF(OR('Данные из бланков'!D48="б",'Данные из бланков'!D48="д",'Данные из бланков'!D48="е",'Данные из бланков'!D48="ж"),"П",IF(OR('Данные из бланков'!D48="з",'Данные из бланков'!D48="и"),"В","")))))</f>
      </c>
      <c r="Q42" s="106">
        <f>IF('Данные из бланков'!E48="а","О",IF('Данные из бланков'!E48="к","У",IF(OR('Данные из бланков'!E48="в",'Данные из бланков'!E48="г"),"С",IF(OR('Данные из бланков'!E48="б",'Данные из бланков'!E48="д",'Данные из бланков'!E48="е",'Данные из бланков'!E48="ж"),"П",IF(OR('Данные из бланков'!E48="з",'Данные из бланков'!E48="и"),"В","")))))</f>
      </c>
      <c r="R42" s="106">
        <f>IF('Данные из бланков'!F48="а","О",IF('Данные из бланков'!F48="к","У",IF(OR('Данные из бланков'!F48="в",'Данные из бланков'!F48="г"),"С",IF(OR('Данные из бланков'!F48="б",'Данные из бланков'!F48="д",'Данные из бланков'!F48="е",'Данные из бланков'!F48="ж"),"П",IF(OR('Данные из бланков'!F48="з",'Данные из бланков'!F48="и"),"В","")))))</f>
      </c>
      <c r="S42" s="106">
        <f>IF('Данные из бланков'!G48="д","И",IF('Данные из бланков'!G48="в","В",IF('Данные из бланков'!G48="г","С",IF('Данные из бланков'!G48="ж","У",IF(OR('Данные из бланков'!G48="а",'Данные из бланков'!G48="б",'Данные из бланков'!G48="е",'Данные из бланков'!G48="з"),"П","")))))</f>
      </c>
      <c r="T42" s="106">
        <f>IF('Данные из бланков'!H48="д","И",IF('Данные из бланков'!H48="в","В",IF('Данные из бланков'!H48="г","С",IF('Данные из бланков'!H48="ж","У",IF(OR('Данные из бланков'!H48="а",'Данные из бланков'!H48="б",'Данные из бланков'!H48="е",'Данные из бланков'!H48="з"),"П","")))))</f>
      </c>
      <c r="U42" s="106">
        <f>IF('Данные из бланков'!I48="д","И",IF('Данные из бланков'!I48="в","В",IF('Данные из бланков'!I48="г","С",IF('Данные из бланков'!I48="ж","У",IF(OR('Данные из бланков'!I48="а",'Данные из бланков'!I48="б",'Данные из бланков'!I48="е",'Данные из бланков'!I48="з"),"П","")))))</f>
      </c>
      <c r="V42" s="106">
        <f>IF('Данные из бланков'!J48="а","У",IF('Данные из бланков'!J48="з","С",IF(OR('Данные из бланков'!J48="е",'Данные из бланков'!J48="ж"),"В",IF(OR('Данные из бланков'!J48="б",'Данные из бланков'!J48="в",'Данные из бланков'!J48="г",'Данные из бланков'!J48="д"),"П",""))))</f>
      </c>
      <c r="W42" s="106">
        <f>IF('Данные из бланков'!K48="а","У",IF('Данные из бланков'!K48="з","С",IF(OR('Данные из бланков'!K48="е",'Данные из бланков'!K48="ж"),"В",IF(OR('Данные из бланков'!K48="б",'Данные из бланков'!K48="в",'Данные из бланков'!K48="г",'Данные из бланков'!K48="д"),"П",""))))</f>
      </c>
      <c r="X42" s="106">
        <f>IF('Данные из бланков'!L48="а","У",IF('Данные из бланков'!L48="з","С",IF(OR('Данные из бланков'!L48="е",'Данные из бланков'!L48="ж"),"В",IF(OR('Данные из бланков'!L48="б",'Данные из бланков'!L48="в",'Данные из бланков'!L48="г",'Данные из бланков'!L48="д"),"П",""))))</f>
      </c>
      <c r="Y42" s="106">
        <f>IF('Данные из бланков'!M48="а","У",IF('Данные из бланков'!M48="б","О",IF(OR('Данные из бланков'!M48="з",'Данные из бланков'!M48="и"),"В",IF(OR('Данные из бланков'!M48="в",'Данные из бланков'!M48="г",'Данные из бланков'!M48="д",'Данные из бланков'!M48="е"),"П",IF('Данные из бланков'!M48="ж","С","")))))</f>
      </c>
      <c r="Z42" s="106">
        <f>IF('Данные из бланков'!N48="а","У",IF('Данные из бланков'!N48="б","О",IF(OR('Данные из бланков'!N48="з",'Данные из бланков'!N48="и"),"В",IF(OR('Данные из бланков'!N48="в",'Данные из бланков'!N48="г",'Данные из бланков'!N48="д",'Данные из бланков'!N48="е"),"П",IF('Данные из бланков'!N48="ж","С","")))))</f>
      </c>
      <c r="AA42" s="106">
        <f>IF('Данные из бланков'!O48="а","У",IF('Данные из бланков'!O48="б","О",IF(OR('Данные из бланков'!O48="з",'Данные из бланков'!O48="и"),"В",IF(OR('Данные из бланков'!O48="в",'Данные из бланков'!O48="г",'Данные из бланков'!O48="д",'Данные из бланков'!O48="е"),"П",IF('Данные из бланков'!O48="ж","С","")))))</f>
      </c>
      <c r="AB42" s="24">
        <f>SUM('Первичные данные'!D42:O42)</f>
        <v>0</v>
      </c>
    </row>
    <row r="43" spans="1:28" ht="15.75">
      <c r="A43" s="107">
        <f>IF('Данные из бланков'!A49="","",'Данные из бланков'!A49)</f>
      </c>
      <c r="B43" s="108">
        <f>IF('Данные из бланков'!B49="","",'Данные из бланков'!B49)</f>
      </c>
      <c r="C43" s="109">
        <f>IF('Данные из бланков'!C49="","",'Данные из бланков'!C49)</f>
      </c>
      <c r="D43" s="105">
        <f>IF('Данные из бланков'!D49="а",2,IF('Данные из бланков'!D49="к",5,IF(OR('Данные из бланков'!D49="в",'Данные из бланков'!D49="г"),4,IF(OR('Данные из бланков'!D49="б",'Данные из бланков'!D49="д",'Данные из бланков'!D49="е",'Данные из бланков'!D49="ж"),3,IF(OR('Данные из бланков'!D49="з",'Данные из бланков'!D49="и"),0,"")))))</f>
      </c>
      <c r="E43" s="106">
        <f>IF('Данные из бланков'!E49="а",2,IF('Данные из бланков'!E49="к",5,IF(OR('Данные из бланков'!E49="в",'Данные из бланков'!E49="г"),4,IF(OR('Данные из бланков'!E49="б",'Данные из бланков'!E49="д",'Данные из бланков'!E49="е",'Данные из бланков'!E49="ж"),3,IF(OR('Данные из бланков'!E49="з",'Данные из бланков'!E49="и"),0,"")))))</f>
      </c>
      <c r="F43" s="106">
        <f>IF('Данные из бланков'!F49="а",2,IF('Данные из бланков'!F49="к",5,IF(OR('Данные из бланков'!F49="в",'Данные из бланков'!F49="г"),4,IF(OR('Данные из бланков'!F49="б",'Данные из бланков'!F49="д",'Данные из бланков'!F49="е",'Данные из бланков'!F49="ж"),3,IF(OR('Данные из бланков'!F49="з",'Данные из бланков'!F49="и"),0,"")))))</f>
      </c>
      <c r="G43" s="106">
        <f>IF('Данные из бланков'!G49="д",1,IF('Данные из бланков'!G49="в",0,IF(OR('Данные из бланков'!G49="г",'Данные из бланков'!G49="ж"),4,IF(OR('Данные из бланков'!G49="а",'Данные из бланков'!G49="б",'Данные из бланков'!G49="е",'Данные из бланков'!G49="з"),3,""))))</f>
      </c>
      <c r="H43" s="106">
        <f>IF('Данные из бланков'!H49="д",1,IF('Данные из бланков'!H49="в",0,IF(OR('Данные из бланков'!H49="г",'Данные из бланков'!H49="ж"),4,IF(OR('Данные из бланков'!H49="а",'Данные из бланков'!H49="б",'Данные из бланков'!H49="е",'Данные из бланков'!H49="з"),3,""))))</f>
      </c>
      <c r="I43" s="106">
        <f>IF('Данные из бланков'!I49="д",1,IF('Данные из бланков'!I49="в",0,IF(OR('Данные из бланков'!I49="г",'Данные из бланков'!I49="ж"),4,IF(OR('Данные из бланков'!I49="а",'Данные из бланков'!I49="б",'Данные из бланков'!I49="е",'Данные из бланков'!I49="з"),3,""))))</f>
      </c>
      <c r="J43" s="106">
        <f>IF('Данные из бланков'!J49="а",5,IF('Данные из бланков'!J49="з",4,IF(OR('Данные из бланков'!J49="е",'Данные из бланков'!J49="ж"),0,IF(OR('Данные из бланков'!J49="б",'Данные из бланков'!J49="в",'Данные из бланков'!J49="г",'Данные из бланков'!J49="д"),3,""))))</f>
      </c>
      <c r="K43" s="106">
        <f>IF('Данные из бланков'!K49="а",5,IF('Данные из бланков'!K49="з",4,IF(OR('Данные из бланков'!K49="е",'Данные из бланков'!K49="ж"),0,IF(OR('Данные из бланков'!K49="б",'Данные из бланков'!K49="в",'Данные из бланков'!K49="г",'Данные из бланков'!K49="д"),3,""))))</f>
      </c>
      <c r="L43" s="106">
        <f>IF('Данные из бланков'!L49="а",5,IF('Данные из бланков'!L49="з",4,IF(OR('Данные из бланков'!L49="е",'Данные из бланков'!L49="ж"),0,IF(OR('Данные из бланков'!L49="б",'Данные из бланков'!L49="в",'Данные из бланков'!L49="г",'Данные из бланков'!L49="д"),3,""))))</f>
      </c>
      <c r="M43" s="106">
        <f>IF('Данные из бланков'!M49="а",5,IF('Данные из бланков'!M49="б",2,IF(OR('Данные из бланков'!M49="з",'Данные из бланков'!M49="и"),0,IF(OR('Данные из бланков'!M49="в",'Данные из бланков'!M49="г",'Данные из бланков'!M49="д",'Данные из бланков'!M49="е"),3,IF('Данные из бланков'!M49="ж",4,"")))))</f>
      </c>
      <c r="N43" s="106">
        <f>IF('Данные из бланков'!N49="а",5,IF('Данные из бланков'!N49="б",2,IF(OR('Данные из бланков'!N49="з",'Данные из бланков'!N49="и"),0,IF(OR('Данные из бланков'!N49="в",'Данные из бланков'!N49="г",'Данные из бланков'!N49="д",'Данные из бланков'!N49="е"),3,IF('Данные из бланков'!N49="ж",4,"")))))</f>
      </c>
      <c r="O43" s="106">
        <f>IF('Данные из бланков'!O49="а",5,IF('Данные из бланков'!O49="б",2,IF(OR('Данные из бланков'!O49="з",'Данные из бланков'!O49="и"),0,IF(OR('Данные из бланков'!O49="в",'Данные из бланков'!O49="г",'Данные из бланков'!O49="д",'Данные из бланков'!O49="е"),3,IF('Данные из бланков'!O49="ж",4,"")))))</f>
      </c>
      <c r="P43" s="106">
        <f>IF('Данные из бланков'!D49="а","О",IF('Данные из бланков'!D49="к","У",IF(OR('Данные из бланков'!D49="в",'Данные из бланков'!D49="г"),"С",IF(OR('Данные из бланков'!D49="б",'Данные из бланков'!D49="д",'Данные из бланков'!D49="е",'Данные из бланков'!D49="ж"),"П",IF(OR('Данные из бланков'!D49="з",'Данные из бланков'!D49="и"),"В","")))))</f>
      </c>
      <c r="Q43" s="106">
        <f>IF('Данные из бланков'!E49="а","О",IF('Данные из бланков'!E49="к","У",IF(OR('Данные из бланков'!E49="в",'Данные из бланков'!E49="г"),"С",IF(OR('Данные из бланков'!E49="б",'Данные из бланков'!E49="д",'Данные из бланков'!E49="е",'Данные из бланков'!E49="ж"),"П",IF(OR('Данные из бланков'!E49="з",'Данные из бланков'!E49="и"),"В","")))))</f>
      </c>
      <c r="R43" s="106">
        <f>IF('Данные из бланков'!F49="а","О",IF('Данные из бланков'!F49="к","У",IF(OR('Данные из бланков'!F49="в",'Данные из бланков'!F49="г"),"С",IF(OR('Данные из бланков'!F49="б",'Данные из бланков'!F49="д",'Данные из бланков'!F49="е",'Данные из бланков'!F49="ж"),"П",IF(OR('Данные из бланков'!F49="з",'Данные из бланков'!F49="и"),"В","")))))</f>
      </c>
      <c r="S43" s="106">
        <f>IF('Данные из бланков'!G49="д","И",IF('Данные из бланков'!G49="в","В",IF('Данные из бланков'!G49="г","С",IF('Данные из бланков'!G49="ж","У",IF(OR('Данные из бланков'!G49="а",'Данные из бланков'!G49="б",'Данные из бланков'!G49="е",'Данные из бланков'!G49="з"),"П","")))))</f>
      </c>
      <c r="T43" s="106">
        <f>IF('Данные из бланков'!H49="д","И",IF('Данные из бланков'!H49="в","В",IF('Данные из бланков'!H49="г","С",IF('Данные из бланков'!H49="ж","У",IF(OR('Данные из бланков'!H49="а",'Данные из бланков'!H49="б",'Данные из бланков'!H49="е",'Данные из бланков'!H49="з"),"П","")))))</f>
      </c>
      <c r="U43" s="106">
        <f>IF('Данные из бланков'!I49="д","И",IF('Данные из бланков'!I49="в","В",IF('Данные из бланков'!I49="г","С",IF('Данные из бланков'!I49="ж","У",IF(OR('Данные из бланков'!I49="а",'Данные из бланков'!I49="б",'Данные из бланков'!I49="е",'Данные из бланков'!I49="з"),"П","")))))</f>
      </c>
      <c r="V43" s="106">
        <f>IF('Данные из бланков'!J49="а","У",IF('Данные из бланков'!J49="з","С",IF(OR('Данные из бланков'!J49="е",'Данные из бланков'!J49="ж"),"В",IF(OR('Данные из бланков'!J49="б",'Данные из бланков'!J49="в",'Данные из бланков'!J49="г",'Данные из бланков'!J49="д"),"П",""))))</f>
      </c>
      <c r="W43" s="106">
        <f>IF('Данные из бланков'!K49="а","У",IF('Данные из бланков'!K49="з","С",IF(OR('Данные из бланков'!K49="е",'Данные из бланков'!K49="ж"),"В",IF(OR('Данные из бланков'!K49="б",'Данные из бланков'!K49="в",'Данные из бланков'!K49="г",'Данные из бланков'!K49="д"),"П",""))))</f>
      </c>
      <c r="X43" s="106">
        <f>IF('Данные из бланков'!L49="а","У",IF('Данные из бланков'!L49="з","С",IF(OR('Данные из бланков'!L49="е",'Данные из бланков'!L49="ж"),"В",IF(OR('Данные из бланков'!L49="б",'Данные из бланков'!L49="в",'Данные из бланков'!L49="г",'Данные из бланков'!L49="д"),"П",""))))</f>
      </c>
      <c r="Y43" s="106">
        <f>IF('Данные из бланков'!M49="а","У",IF('Данные из бланков'!M49="б","О",IF(OR('Данные из бланков'!M49="з",'Данные из бланков'!M49="и"),"В",IF(OR('Данные из бланков'!M49="в",'Данные из бланков'!M49="г",'Данные из бланков'!M49="д",'Данные из бланков'!M49="е"),"П",IF('Данные из бланков'!M49="ж","С","")))))</f>
      </c>
      <c r="Z43" s="106">
        <f>IF('Данные из бланков'!N49="а","У",IF('Данные из бланков'!N49="б","О",IF(OR('Данные из бланков'!N49="з",'Данные из бланков'!N49="и"),"В",IF(OR('Данные из бланков'!N49="в",'Данные из бланков'!N49="г",'Данные из бланков'!N49="д",'Данные из бланков'!N49="е"),"П",IF('Данные из бланков'!N49="ж","С","")))))</f>
      </c>
      <c r="AA43" s="106">
        <f>IF('Данные из бланков'!O49="а","У",IF('Данные из бланков'!O49="б","О",IF(OR('Данные из бланков'!O49="з",'Данные из бланков'!O49="и"),"В",IF(OR('Данные из бланков'!O49="в",'Данные из бланков'!O49="г",'Данные из бланков'!O49="д",'Данные из бланков'!O49="е"),"П",IF('Данные из бланков'!O49="ж","С","")))))</f>
      </c>
      <c r="AB43" s="24">
        <f>SUM('Первичные данные'!D43:O43)</f>
        <v>0</v>
      </c>
    </row>
    <row r="44" spans="1:28" ht="15.75">
      <c r="A44" s="107">
        <f>IF('Данные из бланков'!A50="","",'Данные из бланков'!A50)</f>
      </c>
      <c r="B44" s="108">
        <f>IF('Данные из бланков'!B50="","",'Данные из бланков'!B50)</f>
      </c>
      <c r="C44" s="109">
        <f>IF('Данные из бланков'!C50="","",'Данные из бланков'!C50)</f>
      </c>
      <c r="D44" s="105">
        <f>IF('Данные из бланков'!D50="а",2,IF('Данные из бланков'!D50="к",5,IF(OR('Данные из бланков'!D50="в",'Данные из бланков'!D50="г"),4,IF(OR('Данные из бланков'!D50="б",'Данные из бланков'!D50="д",'Данные из бланков'!D50="е",'Данные из бланков'!D50="ж"),3,IF(OR('Данные из бланков'!D50="з",'Данные из бланков'!D50="и"),0,"")))))</f>
      </c>
      <c r="E44" s="106">
        <f>IF('Данные из бланков'!E50="а",2,IF('Данные из бланков'!E50="к",5,IF(OR('Данные из бланков'!E50="в",'Данные из бланков'!E50="г"),4,IF(OR('Данные из бланков'!E50="б",'Данные из бланков'!E50="д",'Данные из бланков'!E50="е",'Данные из бланков'!E50="ж"),3,IF(OR('Данные из бланков'!E50="з",'Данные из бланков'!E50="и"),0,"")))))</f>
      </c>
      <c r="F44" s="106">
        <f>IF('Данные из бланков'!F50="а",2,IF('Данные из бланков'!F50="к",5,IF(OR('Данные из бланков'!F50="в",'Данные из бланков'!F50="г"),4,IF(OR('Данные из бланков'!F50="б",'Данные из бланков'!F50="д",'Данные из бланков'!F50="е",'Данные из бланков'!F50="ж"),3,IF(OR('Данные из бланков'!F50="з",'Данные из бланков'!F50="и"),0,"")))))</f>
      </c>
      <c r="G44" s="106">
        <f>IF('Данные из бланков'!G50="д",1,IF('Данные из бланков'!G50="в",0,IF(OR('Данные из бланков'!G50="г",'Данные из бланков'!G50="ж"),4,IF(OR('Данные из бланков'!G50="а",'Данные из бланков'!G50="б",'Данные из бланков'!G50="е",'Данные из бланков'!G50="з"),3,""))))</f>
      </c>
      <c r="H44" s="106">
        <f>IF('Данные из бланков'!H50="д",1,IF('Данные из бланков'!H50="в",0,IF(OR('Данные из бланков'!H50="г",'Данные из бланков'!H50="ж"),4,IF(OR('Данные из бланков'!H50="а",'Данные из бланков'!H50="б",'Данные из бланков'!H50="е",'Данные из бланков'!H50="з"),3,""))))</f>
      </c>
      <c r="I44" s="106">
        <f>IF('Данные из бланков'!I50="д",1,IF('Данные из бланков'!I50="в",0,IF(OR('Данные из бланков'!I50="г",'Данные из бланков'!I50="ж"),4,IF(OR('Данные из бланков'!I50="а",'Данные из бланков'!I50="б",'Данные из бланков'!I50="е",'Данные из бланков'!I50="з"),3,""))))</f>
      </c>
      <c r="J44" s="106">
        <f>IF('Данные из бланков'!J50="а",5,IF('Данные из бланков'!J50="з",4,IF(OR('Данные из бланков'!J50="е",'Данные из бланков'!J50="ж"),0,IF(OR('Данные из бланков'!J50="б",'Данные из бланков'!J50="в",'Данные из бланков'!J50="г",'Данные из бланков'!J50="д"),3,""))))</f>
      </c>
      <c r="K44" s="106">
        <f>IF('Данные из бланков'!K50="а",5,IF('Данные из бланков'!K50="з",4,IF(OR('Данные из бланков'!K50="е",'Данные из бланков'!K50="ж"),0,IF(OR('Данные из бланков'!K50="б",'Данные из бланков'!K50="в",'Данные из бланков'!K50="г",'Данные из бланков'!K50="д"),3,""))))</f>
      </c>
      <c r="L44" s="106">
        <f>IF('Данные из бланков'!L50="а",5,IF('Данные из бланков'!L50="з",4,IF(OR('Данные из бланков'!L50="е",'Данные из бланков'!L50="ж"),0,IF(OR('Данные из бланков'!L50="б",'Данные из бланков'!L50="в",'Данные из бланков'!L50="г",'Данные из бланков'!L50="д"),3,""))))</f>
      </c>
      <c r="M44" s="106">
        <f>IF('Данные из бланков'!M50="а",5,IF('Данные из бланков'!M50="б",2,IF(OR('Данные из бланков'!M50="з",'Данные из бланков'!M50="и"),0,IF(OR('Данные из бланков'!M50="в",'Данные из бланков'!M50="г",'Данные из бланков'!M50="д",'Данные из бланков'!M50="е"),3,IF('Данные из бланков'!M50="ж",4,"")))))</f>
      </c>
      <c r="N44" s="106">
        <f>IF('Данные из бланков'!N50="а",5,IF('Данные из бланков'!N50="б",2,IF(OR('Данные из бланков'!N50="з",'Данные из бланков'!N50="и"),0,IF(OR('Данные из бланков'!N50="в",'Данные из бланков'!N50="г",'Данные из бланков'!N50="д",'Данные из бланков'!N50="е"),3,IF('Данные из бланков'!N50="ж",4,"")))))</f>
      </c>
      <c r="O44" s="106">
        <f>IF('Данные из бланков'!O50="а",5,IF('Данные из бланков'!O50="б",2,IF(OR('Данные из бланков'!O50="з",'Данные из бланков'!O50="и"),0,IF(OR('Данные из бланков'!O50="в",'Данные из бланков'!O50="г",'Данные из бланков'!O50="д",'Данные из бланков'!O50="е"),3,IF('Данные из бланков'!O50="ж",4,"")))))</f>
      </c>
      <c r="P44" s="106">
        <f>IF('Данные из бланков'!D50="а","О",IF('Данные из бланков'!D50="к","У",IF(OR('Данные из бланков'!D50="в",'Данные из бланков'!D50="г"),"С",IF(OR('Данные из бланков'!D50="б",'Данные из бланков'!D50="д",'Данные из бланков'!D50="е",'Данные из бланков'!D50="ж"),"П",IF(OR('Данные из бланков'!D50="з",'Данные из бланков'!D50="и"),"В","")))))</f>
      </c>
      <c r="Q44" s="106">
        <f>IF('Данные из бланков'!E50="а","О",IF('Данные из бланков'!E50="к","У",IF(OR('Данные из бланков'!E50="в",'Данные из бланков'!E50="г"),"С",IF(OR('Данные из бланков'!E50="б",'Данные из бланков'!E50="д",'Данные из бланков'!E50="е",'Данные из бланков'!E50="ж"),"П",IF(OR('Данные из бланков'!E50="з",'Данные из бланков'!E50="и"),"В","")))))</f>
      </c>
      <c r="R44" s="106">
        <f>IF('Данные из бланков'!F50="а","О",IF('Данные из бланков'!F50="к","У",IF(OR('Данные из бланков'!F50="в",'Данные из бланков'!F50="г"),"С",IF(OR('Данные из бланков'!F50="б",'Данные из бланков'!F50="д",'Данные из бланков'!F50="е",'Данные из бланков'!F50="ж"),"П",IF(OR('Данные из бланков'!F50="з",'Данные из бланков'!F50="и"),"В","")))))</f>
      </c>
      <c r="S44" s="106">
        <f>IF('Данные из бланков'!G50="д","И",IF('Данные из бланков'!G50="в","В",IF('Данные из бланков'!G50="г","С",IF('Данные из бланков'!G50="ж","У",IF(OR('Данные из бланков'!G50="а",'Данные из бланков'!G50="б",'Данные из бланков'!G50="е",'Данные из бланков'!G50="з"),"П","")))))</f>
      </c>
      <c r="T44" s="106">
        <f>IF('Данные из бланков'!H50="д","И",IF('Данные из бланков'!H50="в","В",IF('Данные из бланков'!H50="г","С",IF('Данные из бланков'!H50="ж","У",IF(OR('Данные из бланков'!H50="а",'Данные из бланков'!H50="б",'Данные из бланков'!H50="е",'Данные из бланков'!H50="з"),"П","")))))</f>
      </c>
      <c r="U44" s="106">
        <f>IF('Данные из бланков'!I50="д","И",IF('Данные из бланков'!I50="в","В",IF('Данные из бланков'!I50="г","С",IF('Данные из бланков'!I50="ж","У",IF(OR('Данные из бланков'!I50="а",'Данные из бланков'!I50="б",'Данные из бланков'!I50="е",'Данные из бланков'!I50="з"),"П","")))))</f>
      </c>
      <c r="V44" s="106">
        <f>IF('Данные из бланков'!J50="а","У",IF('Данные из бланков'!J50="з","С",IF(OR('Данные из бланков'!J50="е",'Данные из бланков'!J50="ж"),"В",IF(OR('Данные из бланков'!J50="б",'Данные из бланков'!J50="в",'Данные из бланков'!J50="г",'Данные из бланков'!J50="д"),"П",""))))</f>
      </c>
      <c r="W44" s="106">
        <f>IF('Данные из бланков'!K50="а","У",IF('Данные из бланков'!K50="з","С",IF(OR('Данные из бланков'!K50="е",'Данные из бланков'!K50="ж"),"В",IF(OR('Данные из бланков'!K50="б",'Данные из бланков'!K50="в",'Данные из бланков'!K50="г",'Данные из бланков'!K50="д"),"П",""))))</f>
      </c>
      <c r="X44" s="106">
        <f>IF('Данные из бланков'!L50="а","У",IF('Данные из бланков'!L50="з","С",IF(OR('Данные из бланков'!L50="е",'Данные из бланков'!L50="ж"),"В",IF(OR('Данные из бланков'!L50="б",'Данные из бланков'!L50="в",'Данные из бланков'!L50="г",'Данные из бланков'!L50="д"),"П",""))))</f>
      </c>
      <c r="Y44" s="106">
        <f>IF('Данные из бланков'!M50="а","У",IF('Данные из бланков'!M50="б","О",IF(OR('Данные из бланков'!M50="з",'Данные из бланков'!M50="и"),"В",IF(OR('Данные из бланков'!M50="в",'Данные из бланков'!M50="г",'Данные из бланков'!M50="д",'Данные из бланков'!M50="е"),"П",IF('Данные из бланков'!M50="ж","С","")))))</f>
      </c>
      <c r="Z44" s="106">
        <f>IF('Данные из бланков'!N50="а","У",IF('Данные из бланков'!N50="б","О",IF(OR('Данные из бланков'!N50="з",'Данные из бланков'!N50="и"),"В",IF(OR('Данные из бланков'!N50="в",'Данные из бланков'!N50="г",'Данные из бланков'!N50="д",'Данные из бланков'!N50="е"),"П",IF('Данные из бланков'!N50="ж","С","")))))</f>
      </c>
      <c r="AA44" s="106">
        <f>IF('Данные из бланков'!O50="а","У",IF('Данные из бланков'!O50="б","О",IF(OR('Данные из бланков'!O50="з",'Данные из бланков'!O50="и"),"В",IF(OR('Данные из бланков'!O50="в",'Данные из бланков'!O50="г",'Данные из бланков'!O50="д",'Данные из бланков'!O50="е"),"П",IF('Данные из бланков'!O50="ж","С","")))))</f>
      </c>
      <c r="AB44" s="24">
        <f>SUM('Первичные данные'!D44:O44)</f>
        <v>0</v>
      </c>
    </row>
    <row r="45" spans="1:28" ht="15.75">
      <c r="A45" s="107">
        <f>IF('Данные из бланков'!A51="","",'Данные из бланков'!A51)</f>
      </c>
      <c r="B45" s="108">
        <f>IF('Данные из бланков'!B51="","",'Данные из бланков'!B51)</f>
      </c>
      <c r="C45" s="109">
        <f>IF('Данные из бланков'!C51="","",'Данные из бланков'!C51)</f>
      </c>
      <c r="D45" s="105">
        <f>IF('Данные из бланков'!D51="а",2,IF('Данные из бланков'!D51="к",5,IF(OR('Данные из бланков'!D51="в",'Данные из бланков'!D51="г"),4,IF(OR('Данные из бланков'!D51="б",'Данные из бланков'!D51="д",'Данные из бланков'!D51="е",'Данные из бланков'!D51="ж"),3,IF(OR('Данные из бланков'!D51="з",'Данные из бланков'!D51="и"),0,"")))))</f>
      </c>
      <c r="E45" s="106">
        <f>IF('Данные из бланков'!E51="а",2,IF('Данные из бланков'!E51="к",5,IF(OR('Данные из бланков'!E51="в",'Данные из бланков'!E51="г"),4,IF(OR('Данные из бланков'!E51="б",'Данные из бланков'!E51="д",'Данные из бланков'!E51="е",'Данные из бланков'!E51="ж"),3,IF(OR('Данные из бланков'!E51="з",'Данные из бланков'!E51="и"),0,"")))))</f>
      </c>
      <c r="F45" s="106">
        <f>IF('Данные из бланков'!F51="а",2,IF('Данные из бланков'!F51="к",5,IF(OR('Данные из бланков'!F51="в",'Данные из бланков'!F51="г"),4,IF(OR('Данные из бланков'!F51="б",'Данные из бланков'!F51="д",'Данные из бланков'!F51="е",'Данные из бланков'!F51="ж"),3,IF(OR('Данные из бланков'!F51="з",'Данные из бланков'!F51="и"),0,"")))))</f>
      </c>
      <c r="G45" s="106">
        <f>IF('Данные из бланков'!G51="д",1,IF('Данные из бланков'!G51="в",0,IF(OR('Данные из бланков'!G51="г",'Данные из бланков'!G51="ж"),4,IF(OR('Данные из бланков'!G51="а",'Данные из бланков'!G51="б",'Данные из бланков'!G51="е",'Данные из бланков'!G51="з"),3,""))))</f>
      </c>
      <c r="H45" s="106">
        <f>IF('Данные из бланков'!H51="д",1,IF('Данные из бланков'!H51="в",0,IF(OR('Данные из бланков'!H51="г",'Данные из бланков'!H51="ж"),4,IF(OR('Данные из бланков'!H51="а",'Данные из бланков'!H51="б",'Данные из бланков'!H51="е",'Данные из бланков'!H51="з"),3,""))))</f>
      </c>
      <c r="I45" s="106">
        <f>IF('Данные из бланков'!I51="д",1,IF('Данные из бланков'!I51="в",0,IF(OR('Данные из бланков'!I51="г",'Данные из бланков'!I51="ж"),4,IF(OR('Данные из бланков'!I51="а",'Данные из бланков'!I51="б",'Данные из бланков'!I51="е",'Данные из бланков'!I51="з"),3,""))))</f>
      </c>
      <c r="J45" s="106">
        <f>IF('Данные из бланков'!J51="а",5,IF('Данные из бланков'!J51="з",4,IF(OR('Данные из бланков'!J51="е",'Данные из бланков'!J51="ж"),0,IF(OR('Данные из бланков'!J51="б",'Данные из бланков'!J51="в",'Данные из бланков'!J51="г",'Данные из бланков'!J51="д"),3,""))))</f>
      </c>
      <c r="K45" s="106">
        <f>IF('Данные из бланков'!K51="а",5,IF('Данные из бланков'!K51="з",4,IF(OR('Данные из бланков'!K51="е",'Данные из бланков'!K51="ж"),0,IF(OR('Данные из бланков'!K51="б",'Данные из бланков'!K51="в",'Данные из бланков'!K51="г",'Данные из бланков'!K51="д"),3,""))))</f>
      </c>
      <c r="L45" s="106">
        <f>IF('Данные из бланков'!L51="а",5,IF('Данные из бланков'!L51="з",4,IF(OR('Данные из бланков'!L51="е",'Данные из бланков'!L51="ж"),0,IF(OR('Данные из бланков'!L51="б",'Данные из бланков'!L51="в",'Данные из бланков'!L51="г",'Данные из бланков'!L51="д"),3,""))))</f>
      </c>
      <c r="M45" s="106">
        <f>IF('Данные из бланков'!M51="а",5,IF('Данные из бланков'!M51="б",2,IF(OR('Данные из бланков'!M51="з",'Данные из бланков'!M51="и"),0,IF(OR('Данные из бланков'!M51="в",'Данные из бланков'!M51="г",'Данные из бланков'!M51="д",'Данные из бланков'!M51="е"),3,IF('Данные из бланков'!M51="ж",4,"")))))</f>
      </c>
      <c r="N45" s="106">
        <f>IF('Данные из бланков'!N51="а",5,IF('Данные из бланков'!N51="б",2,IF(OR('Данные из бланков'!N51="з",'Данные из бланков'!N51="и"),0,IF(OR('Данные из бланков'!N51="в",'Данные из бланков'!N51="г",'Данные из бланков'!N51="д",'Данные из бланков'!N51="е"),3,IF('Данные из бланков'!N51="ж",4,"")))))</f>
      </c>
      <c r="O45" s="106">
        <f>IF('Данные из бланков'!O51="а",5,IF('Данные из бланков'!O51="б",2,IF(OR('Данные из бланков'!O51="з",'Данные из бланков'!O51="и"),0,IF(OR('Данные из бланков'!O51="в",'Данные из бланков'!O51="г",'Данные из бланков'!O51="д",'Данные из бланков'!O51="е"),3,IF('Данные из бланков'!O51="ж",4,"")))))</f>
      </c>
      <c r="P45" s="106">
        <f>IF('Данные из бланков'!D51="а","О",IF('Данные из бланков'!D51="к","У",IF(OR('Данные из бланков'!D51="в",'Данные из бланков'!D51="г"),"С",IF(OR('Данные из бланков'!D51="б",'Данные из бланков'!D51="д",'Данные из бланков'!D51="е",'Данные из бланков'!D51="ж"),"П",IF(OR('Данные из бланков'!D51="з",'Данные из бланков'!D51="и"),"В","")))))</f>
      </c>
      <c r="Q45" s="106">
        <f>IF('Данные из бланков'!E51="а","О",IF('Данные из бланков'!E51="к","У",IF(OR('Данные из бланков'!E51="в",'Данные из бланков'!E51="г"),"С",IF(OR('Данные из бланков'!E51="б",'Данные из бланков'!E51="д",'Данные из бланков'!E51="е",'Данные из бланков'!E51="ж"),"П",IF(OR('Данные из бланков'!E51="з",'Данные из бланков'!E51="и"),"В","")))))</f>
      </c>
      <c r="R45" s="106">
        <f>IF('Данные из бланков'!F51="а","О",IF('Данные из бланков'!F51="к","У",IF(OR('Данные из бланков'!F51="в",'Данные из бланков'!F51="г"),"С",IF(OR('Данные из бланков'!F51="б",'Данные из бланков'!F51="д",'Данные из бланков'!F51="е",'Данные из бланков'!F51="ж"),"П",IF(OR('Данные из бланков'!F51="з",'Данные из бланков'!F51="и"),"В","")))))</f>
      </c>
      <c r="S45" s="106">
        <f>IF('Данные из бланков'!G51="д","И",IF('Данные из бланков'!G51="в","В",IF('Данные из бланков'!G51="г","С",IF('Данные из бланков'!G51="ж","У",IF(OR('Данные из бланков'!G51="а",'Данные из бланков'!G51="б",'Данные из бланков'!G51="е",'Данные из бланков'!G51="з"),"П","")))))</f>
      </c>
      <c r="T45" s="106">
        <f>IF('Данные из бланков'!H51="д","И",IF('Данные из бланков'!H51="в","В",IF('Данные из бланков'!H51="г","С",IF('Данные из бланков'!H51="ж","У",IF(OR('Данные из бланков'!H51="а",'Данные из бланков'!H51="б",'Данные из бланков'!H51="е",'Данные из бланков'!H51="з"),"П","")))))</f>
      </c>
      <c r="U45" s="106">
        <f>IF('Данные из бланков'!I51="д","И",IF('Данные из бланков'!I51="в","В",IF('Данные из бланков'!I51="г","С",IF('Данные из бланков'!I51="ж","У",IF(OR('Данные из бланков'!I51="а",'Данные из бланков'!I51="б",'Данные из бланков'!I51="е",'Данные из бланков'!I51="з"),"П","")))))</f>
      </c>
      <c r="V45" s="106">
        <f>IF('Данные из бланков'!J51="а","У",IF('Данные из бланков'!J51="з","С",IF(OR('Данные из бланков'!J51="е",'Данные из бланков'!J51="ж"),"В",IF(OR('Данные из бланков'!J51="б",'Данные из бланков'!J51="в",'Данные из бланков'!J51="г",'Данные из бланков'!J51="д"),"П",""))))</f>
      </c>
      <c r="W45" s="106">
        <f>IF('Данные из бланков'!K51="а","У",IF('Данные из бланков'!K51="з","С",IF(OR('Данные из бланков'!K51="е",'Данные из бланков'!K51="ж"),"В",IF(OR('Данные из бланков'!K51="б",'Данные из бланков'!K51="в",'Данные из бланков'!K51="г",'Данные из бланков'!K51="д"),"П",""))))</f>
      </c>
      <c r="X45" s="106">
        <f>IF('Данные из бланков'!L51="а","У",IF('Данные из бланков'!L51="з","С",IF(OR('Данные из бланков'!L51="е",'Данные из бланков'!L51="ж"),"В",IF(OR('Данные из бланков'!L51="б",'Данные из бланков'!L51="в",'Данные из бланков'!L51="г",'Данные из бланков'!L51="д"),"П",""))))</f>
      </c>
      <c r="Y45" s="106">
        <f>IF('Данные из бланков'!M51="а","У",IF('Данные из бланков'!M51="б","О",IF(OR('Данные из бланков'!M51="з",'Данные из бланков'!M51="и"),"В",IF(OR('Данные из бланков'!M51="в",'Данные из бланков'!M51="г",'Данные из бланков'!M51="д",'Данные из бланков'!M51="е"),"П",IF('Данные из бланков'!M51="ж","С","")))))</f>
      </c>
      <c r="Z45" s="106">
        <f>IF('Данные из бланков'!N51="а","У",IF('Данные из бланков'!N51="б","О",IF(OR('Данные из бланков'!N51="з",'Данные из бланков'!N51="и"),"В",IF(OR('Данные из бланков'!N51="в",'Данные из бланков'!N51="г",'Данные из бланков'!N51="д",'Данные из бланков'!N51="е"),"П",IF('Данные из бланков'!N51="ж","С","")))))</f>
      </c>
      <c r="AA45" s="106">
        <f>IF('Данные из бланков'!O51="а","У",IF('Данные из бланков'!O51="б","О",IF(OR('Данные из бланков'!O51="з",'Данные из бланков'!O51="и"),"В",IF(OR('Данные из бланков'!O51="в",'Данные из бланков'!O51="г",'Данные из бланков'!O51="д",'Данные из бланков'!O51="е"),"П",IF('Данные из бланков'!O51="ж","С","")))))</f>
      </c>
      <c r="AB45" s="24">
        <f>SUM('Первичные данные'!D45:O45)</f>
        <v>0</v>
      </c>
    </row>
    <row r="46" spans="1:28" ht="15.75">
      <c r="A46" s="107">
        <f>IF('Данные из бланков'!A52="","",'Данные из бланков'!A52)</f>
      </c>
      <c r="B46" s="108">
        <f>IF('Данные из бланков'!B52="","",'Данные из бланков'!B52)</f>
      </c>
      <c r="C46" s="109">
        <f>IF('Данные из бланков'!C52="","",'Данные из бланков'!C52)</f>
      </c>
      <c r="D46" s="105">
        <f>IF('Данные из бланков'!D52="а",2,IF('Данные из бланков'!D52="к",5,IF(OR('Данные из бланков'!D52="в",'Данные из бланков'!D52="г"),4,IF(OR('Данные из бланков'!D52="б",'Данные из бланков'!D52="д",'Данные из бланков'!D52="е",'Данные из бланков'!D52="ж"),3,IF(OR('Данные из бланков'!D52="з",'Данные из бланков'!D52="и"),0,"")))))</f>
      </c>
      <c r="E46" s="106">
        <f>IF('Данные из бланков'!E52="а",2,IF('Данные из бланков'!E52="к",5,IF(OR('Данные из бланков'!E52="в",'Данные из бланков'!E52="г"),4,IF(OR('Данные из бланков'!E52="б",'Данные из бланков'!E52="д",'Данные из бланков'!E52="е",'Данные из бланков'!E52="ж"),3,IF(OR('Данные из бланков'!E52="з",'Данные из бланков'!E52="и"),0,"")))))</f>
      </c>
      <c r="F46" s="106">
        <f>IF('Данные из бланков'!F52="а",2,IF('Данные из бланков'!F52="к",5,IF(OR('Данные из бланков'!F52="в",'Данные из бланков'!F52="г"),4,IF(OR('Данные из бланков'!F52="б",'Данные из бланков'!F52="д",'Данные из бланков'!F52="е",'Данные из бланков'!F52="ж"),3,IF(OR('Данные из бланков'!F52="з",'Данные из бланков'!F52="и"),0,"")))))</f>
      </c>
      <c r="G46" s="106">
        <f>IF('Данные из бланков'!G52="д",1,IF('Данные из бланков'!G52="в",0,IF(OR('Данные из бланков'!G52="г",'Данные из бланков'!G52="ж"),4,IF(OR('Данные из бланков'!G52="а",'Данные из бланков'!G52="б",'Данные из бланков'!G52="е",'Данные из бланков'!G52="з"),3,""))))</f>
      </c>
      <c r="H46" s="106">
        <f>IF('Данные из бланков'!H52="д",1,IF('Данные из бланков'!H52="в",0,IF(OR('Данные из бланков'!H52="г",'Данные из бланков'!H52="ж"),4,IF(OR('Данные из бланков'!H52="а",'Данные из бланков'!H52="б",'Данные из бланков'!H52="е",'Данные из бланков'!H52="з"),3,""))))</f>
      </c>
      <c r="I46" s="106">
        <f>IF('Данные из бланков'!I52="д",1,IF('Данные из бланков'!I52="в",0,IF(OR('Данные из бланков'!I52="г",'Данные из бланков'!I52="ж"),4,IF(OR('Данные из бланков'!I52="а",'Данные из бланков'!I52="б",'Данные из бланков'!I52="е",'Данные из бланков'!I52="з"),3,""))))</f>
      </c>
      <c r="J46" s="106">
        <f>IF('Данные из бланков'!J52="а",5,IF('Данные из бланков'!J52="з",4,IF(OR('Данные из бланков'!J52="е",'Данные из бланков'!J52="ж"),0,IF(OR('Данные из бланков'!J52="б",'Данные из бланков'!J52="в",'Данные из бланков'!J52="г",'Данные из бланков'!J52="д"),3,""))))</f>
      </c>
      <c r="K46" s="106">
        <f>IF('Данные из бланков'!K52="а",5,IF('Данные из бланков'!K52="з",4,IF(OR('Данные из бланков'!K52="е",'Данные из бланков'!K52="ж"),0,IF(OR('Данные из бланков'!K52="б",'Данные из бланков'!K52="в",'Данные из бланков'!K52="г",'Данные из бланков'!K52="д"),3,""))))</f>
      </c>
      <c r="L46" s="106">
        <f>IF('Данные из бланков'!L52="а",5,IF('Данные из бланков'!L52="з",4,IF(OR('Данные из бланков'!L52="е",'Данные из бланков'!L52="ж"),0,IF(OR('Данные из бланков'!L52="б",'Данные из бланков'!L52="в",'Данные из бланков'!L52="г",'Данные из бланков'!L52="д"),3,""))))</f>
      </c>
      <c r="M46" s="106">
        <f>IF('Данные из бланков'!M52="а",5,IF('Данные из бланков'!M52="б",2,IF(OR('Данные из бланков'!M52="з",'Данные из бланков'!M52="и"),0,IF(OR('Данные из бланков'!M52="в",'Данные из бланков'!M52="г",'Данные из бланков'!M52="д",'Данные из бланков'!M52="е"),3,IF('Данные из бланков'!M52="ж",4,"")))))</f>
      </c>
      <c r="N46" s="106">
        <f>IF('Данные из бланков'!N52="а",5,IF('Данные из бланков'!N52="б",2,IF(OR('Данные из бланков'!N52="з",'Данные из бланков'!N52="и"),0,IF(OR('Данные из бланков'!N52="в",'Данные из бланков'!N52="г",'Данные из бланков'!N52="д",'Данные из бланков'!N52="е"),3,IF('Данные из бланков'!N52="ж",4,"")))))</f>
      </c>
      <c r="O46" s="106">
        <f>IF('Данные из бланков'!O52="а",5,IF('Данные из бланков'!O52="б",2,IF(OR('Данные из бланков'!O52="з",'Данные из бланков'!O52="и"),0,IF(OR('Данные из бланков'!O52="в",'Данные из бланков'!O52="г",'Данные из бланков'!O52="д",'Данные из бланков'!O52="е"),3,IF('Данные из бланков'!O52="ж",4,"")))))</f>
      </c>
      <c r="P46" s="106">
        <f>IF('Данные из бланков'!D52="а","О",IF('Данные из бланков'!D52="к","У",IF(OR('Данные из бланков'!D52="в",'Данные из бланков'!D52="г"),"С",IF(OR('Данные из бланков'!D52="б",'Данные из бланков'!D52="д",'Данные из бланков'!D52="е",'Данные из бланков'!D52="ж"),"П",IF(OR('Данные из бланков'!D52="з",'Данные из бланков'!D52="и"),"В","")))))</f>
      </c>
      <c r="Q46" s="106">
        <f>IF('Данные из бланков'!E52="а","О",IF('Данные из бланков'!E52="к","У",IF(OR('Данные из бланков'!E52="в",'Данные из бланков'!E52="г"),"С",IF(OR('Данные из бланков'!E52="б",'Данные из бланков'!E52="д",'Данные из бланков'!E52="е",'Данные из бланков'!E52="ж"),"П",IF(OR('Данные из бланков'!E52="з",'Данные из бланков'!E52="и"),"В","")))))</f>
      </c>
      <c r="R46" s="106">
        <f>IF('Данные из бланков'!F52="а","О",IF('Данные из бланков'!F52="к","У",IF(OR('Данные из бланков'!F52="в",'Данные из бланков'!F52="г"),"С",IF(OR('Данные из бланков'!F52="б",'Данные из бланков'!F52="д",'Данные из бланков'!F52="е",'Данные из бланков'!F52="ж"),"П",IF(OR('Данные из бланков'!F52="з",'Данные из бланков'!F52="и"),"В","")))))</f>
      </c>
      <c r="S46" s="106">
        <f>IF('Данные из бланков'!G52="д","И",IF('Данные из бланков'!G52="в","В",IF('Данные из бланков'!G52="г","С",IF('Данные из бланков'!G52="ж","У",IF(OR('Данные из бланков'!G52="а",'Данные из бланков'!G52="б",'Данные из бланков'!G52="е",'Данные из бланков'!G52="з"),"П","")))))</f>
      </c>
      <c r="T46" s="106">
        <f>IF('Данные из бланков'!H52="д","И",IF('Данные из бланков'!H52="в","В",IF('Данные из бланков'!H52="г","С",IF('Данные из бланков'!H52="ж","У",IF(OR('Данные из бланков'!H52="а",'Данные из бланков'!H52="б",'Данные из бланков'!H52="е",'Данные из бланков'!H52="з"),"П","")))))</f>
      </c>
      <c r="U46" s="106">
        <f>IF('Данные из бланков'!I52="д","И",IF('Данные из бланков'!I52="в","В",IF('Данные из бланков'!I52="г","С",IF('Данные из бланков'!I52="ж","У",IF(OR('Данные из бланков'!I52="а",'Данные из бланков'!I52="б",'Данные из бланков'!I52="е",'Данные из бланков'!I52="з"),"П","")))))</f>
      </c>
      <c r="V46" s="106">
        <f>IF('Данные из бланков'!J52="а","У",IF('Данные из бланков'!J52="з","С",IF(OR('Данные из бланков'!J52="е",'Данные из бланков'!J52="ж"),"В",IF(OR('Данные из бланков'!J52="б",'Данные из бланков'!J52="в",'Данные из бланков'!J52="г",'Данные из бланков'!J52="д"),"П",""))))</f>
      </c>
      <c r="W46" s="106">
        <f>IF('Данные из бланков'!K52="а","У",IF('Данные из бланков'!K52="з","С",IF(OR('Данные из бланков'!K52="е",'Данные из бланков'!K52="ж"),"В",IF(OR('Данные из бланков'!K52="б",'Данные из бланков'!K52="в",'Данные из бланков'!K52="г",'Данные из бланков'!K52="д"),"П",""))))</f>
      </c>
      <c r="X46" s="106">
        <f>IF('Данные из бланков'!L52="а","У",IF('Данные из бланков'!L52="з","С",IF(OR('Данные из бланков'!L52="е",'Данные из бланков'!L52="ж"),"В",IF(OR('Данные из бланков'!L52="б",'Данные из бланков'!L52="в",'Данные из бланков'!L52="г",'Данные из бланков'!L52="д"),"П",""))))</f>
      </c>
      <c r="Y46" s="106">
        <f>IF('Данные из бланков'!M52="а","У",IF('Данные из бланков'!M52="б","О",IF(OR('Данные из бланков'!M52="з",'Данные из бланков'!M52="и"),"В",IF(OR('Данные из бланков'!M52="в",'Данные из бланков'!M52="г",'Данные из бланков'!M52="д",'Данные из бланков'!M52="е"),"П",IF('Данные из бланков'!M52="ж","С","")))))</f>
      </c>
      <c r="Z46" s="106">
        <f>IF('Данные из бланков'!N52="а","У",IF('Данные из бланков'!N52="б","О",IF(OR('Данные из бланков'!N52="з",'Данные из бланков'!N52="и"),"В",IF(OR('Данные из бланков'!N52="в",'Данные из бланков'!N52="г",'Данные из бланков'!N52="д",'Данные из бланков'!N52="е"),"П",IF('Данные из бланков'!N52="ж","С","")))))</f>
      </c>
      <c r="AA46" s="106">
        <f>IF('Данные из бланков'!O52="а","У",IF('Данные из бланков'!O52="б","О",IF(OR('Данные из бланков'!O52="з",'Данные из бланков'!O52="и"),"В",IF(OR('Данные из бланков'!O52="в",'Данные из бланков'!O52="г",'Данные из бланков'!O52="д",'Данные из бланков'!O52="е"),"П",IF('Данные из бланков'!O52="ж","С","")))))</f>
      </c>
      <c r="AB46" s="24">
        <f>SUM('Первичные данные'!D46:O46)</f>
        <v>0</v>
      </c>
    </row>
    <row r="47" spans="1:28" ht="15.75">
      <c r="A47" s="107">
        <f>IF('Данные из бланков'!A53="","",'Данные из бланков'!A53)</f>
      </c>
      <c r="B47" s="108">
        <f>IF('Данные из бланков'!B53="","",'Данные из бланков'!B53)</f>
      </c>
      <c r="C47" s="109">
        <f>IF('Данные из бланков'!C53="","",'Данные из бланков'!C53)</f>
      </c>
      <c r="D47" s="105">
        <f>IF('Данные из бланков'!D53="а",2,IF('Данные из бланков'!D53="к",5,IF(OR('Данные из бланков'!D53="в",'Данные из бланков'!D53="г"),4,IF(OR('Данные из бланков'!D53="б",'Данные из бланков'!D53="д",'Данные из бланков'!D53="е",'Данные из бланков'!D53="ж"),3,IF(OR('Данные из бланков'!D53="з",'Данные из бланков'!D53="и"),0,"")))))</f>
      </c>
      <c r="E47" s="106">
        <f>IF('Данные из бланков'!E53="а",2,IF('Данные из бланков'!E53="к",5,IF(OR('Данные из бланков'!E53="в",'Данные из бланков'!E53="г"),4,IF(OR('Данные из бланков'!E53="б",'Данные из бланков'!E53="д",'Данные из бланков'!E53="е",'Данные из бланков'!E53="ж"),3,IF(OR('Данные из бланков'!E53="з",'Данные из бланков'!E53="и"),0,"")))))</f>
      </c>
      <c r="F47" s="106">
        <f>IF('Данные из бланков'!F53="а",2,IF('Данные из бланков'!F53="к",5,IF(OR('Данные из бланков'!F53="в",'Данные из бланков'!F53="г"),4,IF(OR('Данные из бланков'!F53="б",'Данные из бланков'!F53="д",'Данные из бланков'!F53="е",'Данные из бланков'!F53="ж"),3,IF(OR('Данные из бланков'!F53="з",'Данные из бланков'!F53="и"),0,"")))))</f>
      </c>
      <c r="G47" s="106">
        <f>IF('Данные из бланков'!G53="д",1,IF('Данные из бланков'!G53="в",0,IF(OR('Данные из бланков'!G53="г",'Данные из бланков'!G53="ж"),4,IF(OR('Данные из бланков'!G53="а",'Данные из бланков'!G53="б",'Данные из бланков'!G53="е",'Данные из бланков'!G53="з"),3,""))))</f>
      </c>
      <c r="H47" s="106">
        <f>IF('Данные из бланков'!H53="д",1,IF('Данные из бланков'!H53="в",0,IF(OR('Данные из бланков'!H53="г",'Данные из бланков'!H53="ж"),4,IF(OR('Данные из бланков'!H53="а",'Данные из бланков'!H53="б",'Данные из бланков'!H53="е",'Данные из бланков'!H53="з"),3,""))))</f>
      </c>
      <c r="I47" s="106">
        <f>IF('Данные из бланков'!I53="д",1,IF('Данные из бланков'!I53="в",0,IF(OR('Данные из бланков'!I53="г",'Данные из бланков'!I53="ж"),4,IF(OR('Данные из бланков'!I53="а",'Данные из бланков'!I53="б",'Данные из бланков'!I53="е",'Данные из бланков'!I53="з"),3,""))))</f>
      </c>
      <c r="J47" s="106">
        <f>IF('Данные из бланков'!J53="а",5,IF('Данные из бланков'!J53="з",4,IF(OR('Данные из бланков'!J53="е",'Данные из бланков'!J53="ж"),0,IF(OR('Данные из бланков'!J53="б",'Данные из бланков'!J53="в",'Данные из бланков'!J53="г",'Данные из бланков'!J53="д"),3,""))))</f>
      </c>
      <c r="K47" s="106">
        <f>IF('Данные из бланков'!K53="а",5,IF('Данные из бланков'!K53="з",4,IF(OR('Данные из бланков'!K53="е",'Данные из бланков'!K53="ж"),0,IF(OR('Данные из бланков'!K53="б",'Данные из бланков'!K53="в",'Данные из бланков'!K53="г",'Данные из бланков'!K53="д"),3,""))))</f>
      </c>
      <c r="L47" s="106">
        <f>IF('Данные из бланков'!L53="а",5,IF('Данные из бланков'!L53="з",4,IF(OR('Данные из бланков'!L53="е",'Данные из бланков'!L53="ж"),0,IF(OR('Данные из бланков'!L53="б",'Данные из бланков'!L53="в",'Данные из бланков'!L53="г",'Данные из бланков'!L53="д"),3,""))))</f>
      </c>
      <c r="M47" s="106">
        <f>IF('Данные из бланков'!M53="а",5,IF('Данные из бланков'!M53="б",2,IF(OR('Данные из бланков'!M53="з",'Данные из бланков'!M53="и"),0,IF(OR('Данные из бланков'!M53="в",'Данные из бланков'!M53="г",'Данные из бланков'!M53="д",'Данные из бланков'!M53="е"),3,IF('Данные из бланков'!M53="ж",4,"")))))</f>
      </c>
      <c r="N47" s="106">
        <f>IF('Данные из бланков'!N53="а",5,IF('Данные из бланков'!N53="б",2,IF(OR('Данные из бланков'!N53="з",'Данные из бланков'!N53="и"),0,IF(OR('Данные из бланков'!N53="в",'Данные из бланков'!N53="г",'Данные из бланков'!N53="д",'Данные из бланков'!N53="е"),3,IF('Данные из бланков'!N53="ж",4,"")))))</f>
      </c>
      <c r="O47" s="106">
        <f>IF('Данные из бланков'!O53="а",5,IF('Данные из бланков'!O53="б",2,IF(OR('Данные из бланков'!O53="з",'Данные из бланков'!O53="и"),0,IF(OR('Данные из бланков'!O53="в",'Данные из бланков'!O53="г",'Данные из бланков'!O53="д",'Данные из бланков'!O53="е"),3,IF('Данные из бланков'!O53="ж",4,"")))))</f>
      </c>
      <c r="P47" s="106">
        <f>IF('Данные из бланков'!D53="а","О",IF('Данные из бланков'!D53="к","У",IF(OR('Данные из бланков'!D53="в",'Данные из бланков'!D53="г"),"С",IF(OR('Данные из бланков'!D53="б",'Данные из бланков'!D53="д",'Данные из бланков'!D53="е",'Данные из бланков'!D53="ж"),"П",IF(OR('Данные из бланков'!D53="з",'Данные из бланков'!D53="и"),"В","")))))</f>
      </c>
      <c r="Q47" s="106">
        <f>IF('Данные из бланков'!E53="а","О",IF('Данные из бланков'!E53="к","У",IF(OR('Данные из бланков'!E53="в",'Данные из бланков'!E53="г"),"С",IF(OR('Данные из бланков'!E53="б",'Данные из бланков'!E53="д",'Данные из бланков'!E53="е",'Данные из бланков'!E53="ж"),"П",IF(OR('Данные из бланков'!E53="з",'Данные из бланков'!E53="и"),"В","")))))</f>
      </c>
      <c r="R47" s="106">
        <f>IF('Данные из бланков'!F53="а","О",IF('Данные из бланков'!F53="к","У",IF(OR('Данные из бланков'!F53="в",'Данные из бланков'!F53="г"),"С",IF(OR('Данные из бланков'!F53="б",'Данные из бланков'!F53="д",'Данные из бланков'!F53="е",'Данные из бланков'!F53="ж"),"П",IF(OR('Данные из бланков'!F53="з",'Данные из бланков'!F53="и"),"В","")))))</f>
      </c>
      <c r="S47" s="106">
        <f>IF('Данные из бланков'!G53="д","И",IF('Данные из бланков'!G53="в","В",IF('Данные из бланков'!G53="г","С",IF('Данные из бланков'!G53="ж","У",IF(OR('Данные из бланков'!G53="а",'Данные из бланков'!G53="б",'Данные из бланков'!G53="е",'Данные из бланков'!G53="з"),"П","")))))</f>
      </c>
      <c r="T47" s="106">
        <f>IF('Данные из бланков'!H53="д","И",IF('Данные из бланков'!H53="в","В",IF('Данные из бланков'!H53="г","С",IF('Данные из бланков'!H53="ж","У",IF(OR('Данные из бланков'!H53="а",'Данные из бланков'!H53="б",'Данные из бланков'!H53="е",'Данные из бланков'!H53="з"),"П","")))))</f>
      </c>
      <c r="U47" s="106">
        <f>IF('Данные из бланков'!I53="д","И",IF('Данные из бланков'!I53="в","В",IF('Данные из бланков'!I53="г","С",IF('Данные из бланков'!I53="ж","У",IF(OR('Данные из бланков'!I53="а",'Данные из бланков'!I53="б",'Данные из бланков'!I53="е",'Данные из бланков'!I53="з"),"П","")))))</f>
      </c>
      <c r="V47" s="106">
        <f>IF('Данные из бланков'!J53="а","У",IF('Данные из бланков'!J53="з","С",IF(OR('Данные из бланков'!J53="е",'Данные из бланков'!J53="ж"),"В",IF(OR('Данные из бланков'!J53="б",'Данные из бланков'!J53="в",'Данные из бланков'!J53="г",'Данные из бланков'!J53="д"),"П",""))))</f>
      </c>
      <c r="W47" s="106">
        <f>IF('Данные из бланков'!K53="а","У",IF('Данные из бланков'!K53="з","С",IF(OR('Данные из бланков'!K53="е",'Данные из бланков'!K53="ж"),"В",IF(OR('Данные из бланков'!K53="б",'Данные из бланков'!K53="в",'Данные из бланков'!K53="г",'Данные из бланков'!K53="д"),"П",""))))</f>
      </c>
      <c r="X47" s="106">
        <f>IF('Данные из бланков'!L53="а","У",IF('Данные из бланков'!L53="з","С",IF(OR('Данные из бланков'!L53="е",'Данные из бланков'!L53="ж"),"В",IF(OR('Данные из бланков'!L53="б",'Данные из бланков'!L53="в",'Данные из бланков'!L53="г",'Данные из бланков'!L53="д"),"П",""))))</f>
      </c>
      <c r="Y47" s="106">
        <f>IF('Данные из бланков'!M53="а","У",IF('Данные из бланков'!M53="б","О",IF(OR('Данные из бланков'!M53="з",'Данные из бланков'!M53="и"),"В",IF(OR('Данные из бланков'!M53="в",'Данные из бланков'!M53="г",'Данные из бланков'!M53="д",'Данные из бланков'!M53="е"),"П",IF('Данные из бланков'!M53="ж","С","")))))</f>
      </c>
      <c r="Z47" s="106">
        <f>IF('Данные из бланков'!N53="а","У",IF('Данные из бланков'!N53="б","О",IF(OR('Данные из бланков'!N53="з",'Данные из бланков'!N53="и"),"В",IF(OR('Данные из бланков'!N53="в",'Данные из бланков'!N53="г",'Данные из бланков'!N53="д",'Данные из бланков'!N53="е"),"П",IF('Данные из бланков'!N53="ж","С","")))))</f>
      </c>
      <c r="AA47" s="106">
        <f>IF('Данные из бланков'!O53="а","У",IF('Данные из бланков'!O53="б","О",IF(OR('Данные из бланков'!O53="з",'Данные из бланков'!O53="и"),"В",IF(OR('Данные из бланков'!O53="в",'Данные из бланков'!O53="г",'Данные из бланков'!O53="д",'Данные из бланков'!O53="е"),"П",IF('Данные из бланков'!O53="ж","С","")))))</f>
      </c>
      <c r="AB47" s="24">
        <f>SUM('Первичные данные'!D47:O47)</f>
        <v>0</v>
      </c>
    </row>
    <row r="48" spans="1:28" ht="15.75">
      <c r="A48" s="107">
        <f>IF('Данные из бланков'!A54="","",'Данные из бланков'!A54)</f>
      </c>
      <c r="B48" s="108">
        <f>IF('Данные из бланков'!B54="","",'Данные из бланков'!B54)</f>
      </c>
      <c r="C48" s="109">
        <f>IF('Данные из бланков'!C54="","",'Данные из бланков'!C54)</f>
      </c>
      <c r="D48" s="105">
        <f>IF('Данные из бланков'!D54="а",2,IF('Данные из бланков'!D54="к",5,IF(OR('Данные из бланков'!D54="в",'Данные из бланков'!D54="г"),4,IF(OR('Данные из бланков'!D54="б",'Данные из бланков'!D54="д",'Данные из бланков'!D54="е",'Данные из бланков'!D54="ж"),3,IF(OR('Данные из бланков'!D54="з",'Данные из бланков'!D54="и"),0,"")))))</f>
      </c>
      <c r="E48" s="106">
        <f>IF('Данные из бланков'!E54="а",2,IF('Данные из бланков'!E54="к",5,IF(OR('Данные из бланков'!E54="в",'Данные из бланков'!E54="г"),4,IF(OR('Данные из бланков'!E54="б",'Данные из бланков'!E54="д",'Данные из бланков'!E54="е",'Данные из бланков'!E54="ж"),3,IF(OR('Данные из бланков'!E54="з",'Данные из бланков'!E54="и"),0,"")))))</f>
      </c>
      <c r="F48" s="106">
        <f>IF('Данные из бланков'!F54="а",2,IF('Данные из бланков'!F54="к",5,IF(OR('Данные из бланков'!F54="в",'Данные из бланков'!F54="г"),4,IF(OR('Данные из бланков'!F54="б",'Данные из бланков'!F54="д",'Данные из бланков'!F54="е",'Данные из бланков'!F54="ж"),3,IF(OR('Данные из бланков'!F54="з",'Данные из бланков'!F54="и"),0,"")))))</f>
      </c>
      <c r="G48" s="106">
        <f>IF('Данные из бланков'!G54="д",1,IF('Данные из бланков'!G54="в",0,IF(OR('Данные из бланков'!G54="г",'Данные из бланков'!G54="ж"),4,IF(OR('Данные из бланков'!G54="а",'Данные из бланков'!G54="б",'Данные из бланков'!G54="е",'Данные из бланков'!G54="з"),3,""))))</f>
      </c>
      <c r="H48" s="106">
        <f>IF('Данные из бланков'!H54="д",1,IF('Данные из бланков'!H54="в",0,IF(OR('Данные из бланков'!H54="г",'Данные из бланков'!H54="ж"),4,IF(OR('Данные из бланков'!H54="а",'Данные из бланков'!H54="б",'Данные из бланков'!H54="е",'Данные из бланков'!H54="з"),3,""))))</f>
      </c>
      <c r="I48" s="106">
        <f>IF('Данные из бланков'!I54="д",1,IF('Данные из бланков'!I54="в",0,IF(OR('Данные из бланков'!I54="г",'Данные из бланков'!I54="ж"),4,IF(OR('Данные из бланков'!I54="а",'Данные из бланков'!I54="б",'Данные из бланков'!I54="е",'Данные из бланков'!I54="з"),3,""))))</f>
      </c>
      <c r="J48" s="106">
        <f>IF('Данные из бланков'!J54="а",5,IF('Данные из бланков'!J54="з",4,IF(OR('Данные из бланков'!J54="е",'Данные из бланков'!J54="ж"),0,IF(OR('Данные из бланков'!J54="б",'Данные из бланков'!J54="в",'Данные из бланков'!J54="г",'Данные из бланков'!J54="д"),3,""))))</f>
      </c>
      <c r="K48" s="106">
        <f>IF('Данные из бланков'!K54="а",5,IF('Данные из бланков'!K54="з",4,IF(OR('Данные из бланков'!K54="е",'Данные из бланков'!K54="ж"),0,IF(OR('Данные из бланков'!K54="б",'Данные из бланков'!K54="в",'Данные из бланков'!K54="г",'Данные из бланков'!K54="д"),3,""))))</f>
      </c>
      <c r="L48" s="106">
        <f>IF('Данные из бланков'!L54="а",5,IF('Данные из бланков'!L54="з",4,IF(OR('Данные из бланков'!L54="е",'Данные из бланков'!L54="ж"),0,IF(OR('Данные из бланков'!L54="б",'Данные из бланков'!L54="в",'Данные из бланков'!L54="г",'Данные из бланков'!L54="д"),3,""))))</f>
      </c>
      <c r="M48" s="106">
        <f>IF('Данные из бланков'!M54="а",5,IF('Данные из бланков'!M54="б",2,IF(OR('Данные из бланков'!M54="з",'Данные из бланков'!M54="и"),0,IF(OR('Данные из бланков'!M54="в",'Данные из бланков'!M54="г",'Данные из бланков'!M54="д",'Данные из бланков'!M54="е"),3,IF('Данные из бланков'!M54="ж",4,"")))))</f>
      </c>
      <c r="N48" s="106">
        <f>IF('Данные из бланков'!N54="а",5,IF('Данные из бланков'!N54="б",2,IF(OR('Данные из бланков'!N54="з",'Данные из бланков'!N54="и"),0,IF(OR('Данные из бланков'!N54="в",'Данные из бланков'!N54="г",'Данные из бланков'!N54="д",'Данные из бланков'!N54="е"),3,IF('Данные из бланков'!N54="ж",4,"")))))</f>
      </c>
      <c r="O48" s="106">
        <f>IF('Данные из бланков'!O54="а",5,IF('Данные из бланков'!O54="б",2,IF(OR('Данные из бланков'!O54="з",'Данные из бланков'!O54="и"),0,IF(OR('Данные из бланков'!O54="в",'Данные из бланков'!O54="г",'Данные из бланков'!O54="д",'Данные из бланков'!O54="е"),3,IF('Данные из бланков'!O54="ж",4,"")))))</f>
      </c>
      <c r="P48" s="106">
        <f>IF('Данные из бланков'!D54="а","О",IF('Данные из бланков'!D54="к","У",IF(OR('Данные из бланков'!D54="в",'Данные из бланков'!D54="г"),"С",IF(OR('Данные из бланков'!D54="б",'Данные из бланков'!D54="д",'Данные из бланков'!D54="е",'Данные из бланков'!D54="ж"),"П",IF(OR('Данные из бланков'!D54="з",'Данные из бланков'!D54="и"),"В","")))))</f>
      </c>
      <c r="Q48" s="106">
        <f>IF('Данные из бланков'!E54="а","О",IF('Данные из бланков'!E54="к","У",IF(OR('Данные из бланков'!E54="в",'Данные из бланков'!E54="г"),"С",IF(OR('Данные из бланков'!E54="б",'Данные из бланков'!E54="д",'Данные из бланков'!E54="е",'Данные из бланков'!E54="ж"),"П",IF(OR('Данные из бланков'!E54="з",'Данные из бланков'!E54="и"),"В","")))))</f>
      </c>
      <c r="R48" s="106">
        <f>IF('Данные из бланков'!F54="а","О",IF('Данные из бланков'!F54="к","У",IF(OR('Данные из бланков'!F54="в",'Данные из бланков'!F54="г"),"С",IF(OR('Данные из бланков'!F54="б",'Данные из бланков'!F54="д",'Данные из бланков'!F54="е",'Данные из бланков'!F54="ж"),"П",IF(OR('Данные из бланков'!F54="з",'Данные из бланков'!F54="и"),"В","")))))</f>
      </c>
      <c r="S48" s="106">
        <f>IF('Данные из бланков'!G54="д","И",IF('Данные из бланков'!G54="в","В",IF('Данные из бланков'!G54="г","С",IF('Данные из бланков'!G54="ж","У",IF(OR('Данные из бланков'!G54="а",'Данные из бланков'!G54="б",'Данные из бланков'!G54="е",'Данные из бланков'!G54="з"),"П","")))))</f>
      </c>
      <c r="T48" s="106">
        <f>IF('Данные из бланков'!H54="д","И",IF('Данные из бланков'!H54="в","В",IF('Данные из бланков'!H54="г","С",IF('Данные из бланков'!H54="ж","У",IF(OR('Данные из бланков'!H54="а",'Данные из бланков'!H54="б",'Данные из бланков'!H54="е",'Данные из бланков'!H54="з"),"П","")))))</f>
      </c>
      <c r="U48" s="106">
        <f>IF('Данные из бланков'!I54="д","И",IF('Данные из бланков'!I54="в","В",IF('Данные из бланков'!I54="г","С",IF('Данные из бланков'!I54="ж","У",IF(OR('Данные из бланков'!I54="а",'Данные из бланков'!I54="б",'Данные из бланков'!I54="е",'Данные из бланков'!I54="з"),"П","")))))</f>
      </c>
      <c r="V48" s="106">
        <f>IF('Данные из бланков'!J54="а","У",IF('Данные из бланков'!J54="з","С",IF(OR('Данные из бланков'!J54="е",'Данные из бланков'!J54="ж"),"В",IF(OR('Данные из бланков'!J54="б",'Данные из бланков'!J54="в",'Данные из бланков'!J54="г",'Данные из бланков'!J54="д"),"П",""))))</f>
      </c>
      <c r="W48" s="106">
        <f>IF('Данные из бланков'!K54="а","У",IF('Данные из бланков'!K54="з","С",IF(OR('Данные из бланков'!K54="е",'Данные из бланков'!K54="ж"),"В",IF(OR('Данные из бланков'!K54="б",'Данные из бланков'!K54="в",'Данные из бланков'!K54="г",'Данные из бланков'!K54="д"),"П",""))))</f>
      </c>
      <c r="X48" s="106">
        <f>IF('Данные из бланков'!L54="а","У",IF('Данные из бланков'!L54="з","С",IF(OR('Данные из бланков'!L54="е",'Данные из бланков'!L54="ж"),"В",IF(OR('Данные из бланков'!L54="б",'Данные из бланков'!L54="в",'Данные из бланков'!L54="г",'Данные из бланков'!L54="д"),"П",""))))</f>
      </c>
      <c r="Y48" s="106">
        <f>IF('Данные из бланков'!M54="а","У",IF('Данные из бланков'!M54="б","О",IF(OR('Данные из бланков'!M54="з",'Данные из бланков'!M54="и"),"В",IF(OR('Данные из бланков'!M54="в",'Данные из бланков'!M54="г",'Данные из бланков'!M54="д",'Данные из бланков'!M54="е"),"П",IF('Данные из бланков'!M54="ж","С","")))))</f>
      </c>
      <c r="Z48" s="106">
        <f>IF('Данные из бланков'!N54="а","У",IF('Данные из бланков'!N54="б","О",IF(OR('Данные из бланков'!N54="з",'Данные из бланков'!N54="и"),"В",IF(OR('Данные из бланков'!N54="в",'Данные из бланков'!N54="г",'Данные из бланков'!N54="д",'Данные из бланков'!N54="е"),"П",IF('Данные из бланков'!N54="ж","С","")))))</f>
      </c>
      <c r="AA48" s="106">
        <f>IF('Данные из бланков'!O54="а","У",IF('Данные из бланков'!O54="б","О",IF(OR('Данные из бланков'!O54="з",'Данные из бланков'!O54="и"),"В",IF(OR('Данные из бланков'!O54="в",'Данные из бланков'!O54="г",'Данные из бланков'!O54="д",'Данные из бланков'!O54="е"),"П",IF('Данные из бланков'!O54="ж","С","")))))</f>
      </c>
      <c r="AB48" s="24">
        <f>SUM('Первичные данные'!D48:O48)</f>
        <v>0</v>
      </c>
    </row>
    <row r="49" spans="1:28" ht="15.75">
      <c r="A49" s="107">
        <f>IF('Данные из бланков'!A55="","",'Данные из бланков'!A55)</f>
      </c>
      <c r="B49" s="108">
        <f>IF('Данные из бланков'!B55="","",'Данные из бланков'!B55)</f>
      </c>
      <c r="C49" s="109">
        <f>IF('Данные из бланков'!C55="","",'Данные из бланков'!C55)</f>
      </c>
      <c r="D49" s="105">
        <f>IF('Данные из бланков'!D55="а",2,IF('Данные из бланков'!D55="к",5,IF(OR('Данные из бланков'!D55="в",'Данные из бланков'!D55="г"),4,IF(OR('Данные из бланков'!D55="б",'Данные из бланков'!D55="д",'Данные из бланков'!D55="е",'Данные из бланков'!D55="ж"),3,IF(OR('Данные из бланков'!D55="з",'Данные из бланков'!D55="и"),0,"")))))</f>
      </c>
      <c r="E49" s="106">
        <f>IF('Данные из бланков'!E55="а",2,IF('Данные из бланков'!E55="к",5,IF(OR('Данные из бланков'!E55="в",'Данные из бланков'!E55="г"),4,IF(OR('Данные из бланков'!E55="б",'Данные из бланков'!E55="д",'Данные из бланков'!E55="е",'Данные из бланков'!E55="ж"),3,IF(OR('Данные из бланков'!E55="з",'Данные из бланков'!E55="и"),0,"")))))</f>
      </c>
      <c r="F49" s="106">
        <f>IF('Данные из бланков'!F55="а",2,IF('Данные из бланков'!F55="к",5,IF(OR('Данные из бланков'!F55="в",'Данные из бланков'!F55="г"),4,IF(OR('Данные из бланков'!F55="б",'Данные из бланков'!F55="д",'Данные из бланков'!F55="е",'Данные из бланков'!F55="ж"),3,IF(OR('Данные из бланков'!F55="з",'Данные из бланков'!F55="и"),0,"")))))</f>
      </c>
      <c r="G49" s="106">
        <f>IF('Данные из бланков'!G55="д",1,IF('Данные из бланков'!G55="в",0,IF(OR('Данные из бланков'!G55="г",'Данные из бланков'!G55="ж"),4,IF(OR('Данные из бланков'!G55="а",'Данные из бланков'!G55="б",'Данные из бланков'!G55="е",'Данные из бланков'!G55="з"),3,""))))</f>
      </c>
      <c r="H49" s="106">
        <f>IF('Данные из бланков'!H55="д",1,IF('Данные из бланков'!H55="в",0,IF(OR('Данные из бланков'!H55="г",'Данные из бланков'!H55="ж"),4,IF(OR('Данные из бланков'!H55="а",'Данные из бланков'!H55="б",'Данные из бланков'!H55="е",'Данные из бланков'!H55="з"),3,""))))</f>
      </c>
      <c r="I49" s="106">
        <f>IF('Данные из бланков'!I55="д",1,IF('Данные из бланков'!I55="в",0,IF(OR('Данные из бланков'!I55="г",'Данные из бланков'!I55="ж"),4,IF(OR('Данные из бланков'!I55="а",'Данные из бланков'!I55="б",'Данные из бланков'!I55="е",'Данные из бланков'!I55="з"),3,""))))</f>
      </c>
      <c r="J49" s="106">
        <f>IF('Данные из бланков'!J55="а",5,IF('Данные из бланков'!J55="з",4,IF(OR('Данные из бланков'!J55="е",'Данные из бланков'!J55="ж"),0,IF(OR('Данные из бланков'!J55="б",'Данные из бланков'!J55="в",'Данные из бланков'!J55="г",'Данные из бланков'!J55="д"),3,""))))</f>
      </c>
      <c r="K49" s="106">
        <f>IF('Данные из бланков'!K55="а",5,IF('Данные из бланков'!K55="з",4,IF(OR('Данные из бланков'!K55="е",'Данные из бланков'!K55="ж"),0,IF(OR('Данные из бланков'!K55="б",'Данные из бланков'!K55="в",'Данные из бланков'!K55="г",'Данные из бланков'!K55="д"),3,""))))</f>
      </c>
      <c r="L49" s="106">
        <f>IF('Данные из бланков'!L55="а",5,IF('Данные из бланков'!L55="з",4,IF(OR('Данные из бланков'!L55="е",'Данные из бланков'!L55="ж"),0,IF(OR('Данные из бланков'!L55="б",'Данные из бланков'!L55="в",'Данные из бланков'!L55="г",'Данные из бланков'!L55="д"),3,""))))</f>
      </c>
      <c r="M49" s="106">
        <f>IF('Данные из бланков'!M55="а",5,IF('Данные из бланков'!M55="б",2,IF(OR('Данные из бланков'!M55="з",'Данные из бланков'!M55="и"),0,IF(OR('Данные из бланков'!M55="в",'Данные из бланков'!M55="г",'Данные из бланков'!M55="д",'Данные из бланков'!M55="е"),3,IF('Данные из бланков'!M55="ж",4,"")))))</f>
      </c>
      <c r="N49" s="106">
        <f>IF('Данные из бланков'!N55="а",5,IF('Данные из бланков'!N55="б",2,IF(OR('Данные из бланков'!N55="з",'Данные из бланков'!N55="и"),0,IF(OR('Данные из бланков'!N55="в",'Данные из бланков'!N55="г",'Данные из бланков'!N55="д",'Данные из бланков'!N55="е"),3,IF('Данные из бланков'!N55="ж",4,"")))))</f>
      </c>
      <c r="O49" s="106">
        <f>IF('Данные из бланков'!O55="а",5,IF('Данные из бланков'!O55="б",2,IF(OR('Данные из бланков'!O55="з",'Данные из бланков'!O55="и"),0,IF(OR('Данные из бланков'!O55="в",'Данные из бланков'!O55="г",'Данные из бланков'!O55="д",'Данные из бланков'!O55="е"),3,IF('Данные из бланков'!O55="ж",4,"")))))</f>
      </c>
      <c r="P49" s="106">
        <f>IF('Данные из бланков'!D55="а","О",IF('Данные из бланков'!D55="к","У",IF(OR('Данные из бланков'!D55="в",'Данные из бланков'!D55="г"),"С",IF(OR('Данные из бланков'!D55="б",'Данные из бланков'!D55="д",'Данные из бланков'!D55="е",'Данные из бланков'!D55="ж"),"П",IF(OR('Данные из бланков'!D55="з",'Данные из бланков'!D55="и"),"В","")))))</f>
      </c>
      <c r="Q49" s="106">
        <f>IF('Данные из бланков'!E55="а","О",IF('Данные из бланков'!E55="к","У",IF(OR('Данные из бланков'!E55="в",'Данные из бланков'!E55="г"),"С",IF(OR('Данные из бланков'!E55="б",'Данные из бланков'!E55="д",'Данные из бланков'!E55="е",'Данные из бланков'!E55="ж"),"П",IF(OR('Данные из бланков'!E55="з",'Данные из бланков'!E55="и"),"В","")))))</f>
      </c>
      <c r="R49" s="106">
        <f>IF('Данные из бланков'!F55="а","О",IF('Данные из бланков'!F55="к","У",IF(OR('Данные из бланков'!F55="в",'Данные из бланков'!F55="г"),"С",IF(OR('Данные из бланков'!F55="б",'Данные из бланков'!F55="д",'Данные из бланков'!F55="е",'Данные из бланков'!F55="ж"),"П",IF(OR('Данные из бланков'!F55="з",'Данные из бланков'!F55="и"),"В","")))))</f>
      </c>
      <c r="S49" s="106">
        <f>IF('Данные из бланков'!G55="д","И",IF('Данные из бланков'!G55="в","В",IF('Данные из бланков'!G55="г","С",IF('Данные из бланков'!G55="ж","У",IF(OR('Данные из бланков'!G55="а",'Данные из бланков'!G55="б",'Данные из бланков'!G55="е",'Данные из бланков'!G55="з"),"П","")))))</f>
      </c>
      <c r="T49" s="106">
        <f>IF('Данные из бланков'!H55="д","И",IF('Данные из бланков'!H55="в","В",IF('Данные из бланков'!H55="г","С",IF('Данные из бланков'!H55="ж","У",IF(OR('Данные из бланков'!H55="а",'Данные из бланков'!H55="б",'Данные из бланков'!H55="е",'Данные из бланков'!H55="з"),"П","")))))</f>
      </c>
      <c r="U49" s="106">
        <f>IF('Данные из бланков'!I55="д","И",IF('Данные из бланков'!I55="в","В",IF('Данные из бланков'!I55="г","С",IF('Данные из бланков'!I55="ж","У",IF(OR('Данные из бланков'!I55="а",'Данные из бланков'!I55="б",'Данные из бланков'!I55="е",'Данные из бланков'!I55="з"),"П","")))))</f>
      </c>
      <c r="V49" s="106">
        <f>IF('Данные из бланков'!J55="а","У",IF('Данные из бланков'!J55="з","С",IF(OR('Данные из бланков'!J55="е",'Данные из бланков'!J55="ж"),"В",IF(OR('Данные из бланков'!J55="б",'Данные из бланков'!J55="в",'Данные из бланков'!J55="г",'Данные из бланков'!J55="д"),"П",""))))</f>
      </c>
      <c r="W49" s="106">
        <f>IF('Данные из бланков'!K55="а","У",IF('Данные из бланков'!K55="з","С",IF(OR('Данные из бланков'!K55="е",'Данные из бланков'!K55="ж"),"В",IF(OR('Данные из бланков'!K55="б",'Данные из бланков'!K55="в",'Данные из бланков'!K55="г",'Данные из бланков'!K55="д"),"П",""))))</f>
      </c>
      <c r="X49" s="106">
        <f>IF('Данные из бланков'!L55="а","У",IF('Данные из бланков'!L55="з","С",IF(OR('Данные из бланков'!L55="е",'Данные из бланков'!L55="ж"),"В",IF(OR('Данные из бланков'!L55="б",'Данные из бланков'!L55="в",'Данные из бланков'!L55="г",'Данные из бланков'!L55="д"),"П",""))))</f>
      </c>
      <c r="Y49" s="106">
        <f>IF('Данные из бланков'!M55="а","У",IF('Данные из бланков'!M55="б","О",IF(OR('Данные из бланков'!M55="з",'Данные из бланков'!M55="и"),"В",IF(OR('Данные из бланков'!M55="в",'Данные из бланков'!M55="г",'Данные из бланков'!M55="д",'Данные из бланков'!M55="е"),"П",IF('Данные из бланков'!M55="ж","С","")))))</f>
      </c>
      <c r="Z49" s="106">
        <f>IF('Данные из бланков'!N55="а","У",IF('Данные из бланков'!N55="б","О",IF(OR('Данные из бланков'!N55="з",'Данные из бланков'!N55="и"),"В",IF(OR('Данные из бланков'!N55="в",'Данные из бланков'!N55="г",'Данные из бланков'!N55="д",'Данные из бланков'!N55="е"),"П",IF('Данные из бланков'!N55="ж","С","")))))</f>
      </c>
      <c r="AA49" s="106">
        <f>IF('Данные из бланков'!O55="а","У",IF('Данные из бланков'!O55="б","О",IF(OR('Данные из бланков'!O55="з",'Данные из бланков'!O55="и"),"В",IF(OR('Данные из бланков'!O55="в",'Данные из бланков'!O55="г",'Данные из бланков'!O55="д",'Данные из бланков'!O55="е"),"П",IF('Данные из бланков'!O55="ж","С","")))))</f>
      </c>
      <c r="AB49" s="24">
        <f>SUM('Первичные данные'!D49:O49)</f>
        <v>0</v>
      </c>
    </row>
    <row r="50" spans="1:28" ht="15.75">
      <c r="A50" s="107">
        <f>IF('Данные из бланков'!A56="","",'Данные из бланков'!A56)</f>
      </c>
      <c r="B50" s="108">
        <f>IF('Данные из бланков'!B56="","",'Данные из бланков'!B56)</f>
      </c>
      <c r="C50" s="109">
        <f>IF('Данные из бланков'!C56="","",'Данные из бланков'!C56)</f>
      </c>
      <c r="D50" s="105">
        <f>IF('Данные из бланков'!D56="а",2,IF('Данные из бланков'!D56="к",5,IF(OR('Данные из бланков'!D56="в",'Данные из бланков'!D56="г"),4,IF(OR('Данные из бланков'!D56="б",'Данные из бланков'!D56="д",'Данные из бланков'!D56="е",'Данные из бланков'!D56="ж"),3,IF(OR('Данные из бланков'!D56="з",'Данные из бланков'!D56="и"),0,"")))))</f>
      </c>
      <c r="E50" s="106">
        <f>IF('Данные из бланков'!E56="а",2,IF('Данные из бланков'!E56="к",5,IF(OR('Данные из бланков'!E56="в",'Данные из бланков'!E56="г"),4,IF(OR('Данные из бланков'!E56="б",'Данные из бланков'!E56="д",'Данные из бланков'!E56="е",'Данные из бланков'!E56="ж"),3,IF(OR('Данные из бланков'!E56="з",'Данные из бланков'!E56="и"),0,"")))))</f>
      </c>
      <c r="F50" s="106">
        <f>IF('Данные из бланков'!F56="а",2,IF('Данные из бланков'!F56="к",5,IF(OR('Данные из бланков'!F56="в",'Данные из бланков'!F56="г"),4,IF(OR('Данные из бланков'!F56="б",'Данные из бланков'!F56="д",'Данные из бланков'!F56="е",'Данные из бланков'!F56="ж"),3,IF(OR('Данные из бланков'!F56="з",'Данные из бланков'!F56="и"),0,"")))))</f>
      </c>
      <c r="G50" s="106">
        <f>IF('Данные из бланков'!G56="д",1,IF('Данные из бланков'!G56="в",0,IF(OR('Данные из бланков'!G56="г",'Данные из бланков'!G56="ж"),4,IF(OR('Данные из бланков'!G56="а",'Данные из бланков'!G56="б",'Данные из бланков'!G56="е",'Данные из бланков'!G56="з"),3,""))))</f>
      </c>
      <c r="H50" s="106">
        <f>IF('Данные из бланков'!H56="д",1,IF('Данные из бланков'!H56="в",0,IF(OR('Данные из бланков'!H56="г",'Данные из бланков'!H56="ж"),4,IF(OR('Данные из бланков'!H56="а",'Данные из бланков'!H56="б",'Данные из бланков'!H56="е",'Данные из бланков'!H56="з"),3,""))))</f>
      </c>
      <c r="I50" s="106">
        <f>IF('Данные из бланков'!I56="д",1,IF('Данные из бланков'!I56="в",0,IF(OR('Данные из бланков'!I56="г",'Данные из бланков'!I56="ж"),4,IF(OR('Данные из бланков'!I56="а",'Данные из бланков'!I56="б",'Данные из бланков'!I56="е",'Данные из бланков'!I56="з"),3,""))))</f>
      </c>
      <c r="J50" s="106">
        <f>IF('Данные из бланков'!J56="а",5,IF('Данные из бланков'!J56="з",4,IF(OR('Данные из бланков'!J56="е",'Данные из бланков'!J56="ж"),0,IF(OR('Данные из бланков'!J56="б",'Данные из бланков'!J56="в",'Данные из бланков'!J56="г",'Данные из бланков'!J56="д"),3,""))))</f>
      </c>
      <c r="K50" s="106">
        <f>IF('Данные из бланков'!K56="а",5,IF('Данные из бланков'!K56="з",4,IF(OR('Данные из бланков'!K56="е",'Данные из бланков'!K56="ж"),0,IF(OR('Данные из бланков'!K56="б",'Данные из бланков'!K56="в",'Данные из бланков'!K56="г",'Данные из бланков'!K56="д"),3,""))))</f>
      </c>
      <c r="L50" s="106">
        <f>IF('Данные из бланков'!L56="а",5,IF('Данные из бланков'!L56="з",4,IF(OR('Данные из бланков'!L56="е",'Данные из бланков'!L56="ж"),0,IF(OR('Данные из бланков'!L56="б",'Данные из бланков'!L56="в",'Данные из бланков'!L56="г",'Данные из бланков'!L56="д"),3,""))))</f>
      </c>
      <c r="M50" s="106">
        <f>IF('Данные из бланков'!M56="а",5,IF('Данные из бланков'!M56="б",2,IF(OR('Данные из бланков'!M56="з",'Данные из бланков'!M56="и"),0,IF(OR('Данные из бланков'!M56="в",'Данные из бланков'!M56="г",'Данные из бланков'!M56="д",'Данные из бланков'!M56="е"),3,IF('Данные из бланков'!M56="ж",4,"")))))</f>
      </c>
      <c r="N50" s="106">
        <f>IF('Данные из бланков'!N56="а",5,IF('Данные из бланков'!N56="б",2,IF(OR('Данные из бланков'!N56="з",'Данные из бланков'!N56="и"),0,IF(OR('Данные из бланков'!N56="в",'Данные из бланков'!N56="г",'Данные из бланков'!N56="д",'Данные из бланков'!N56="е"),3,IF('Данные из бланков'!N56="ж",4,"")))))</f>
      </c>
      <c r="O50" s="106">
        <f>IF('Данные из бланков'!O56="а",5,IF('Данные из бланков'!O56="б",2,IF(OR('Данные из бланков'!O56="з",'Данные из бланков'!O56="и"),0,IF(OR('Данные из бланков'!O56="в",'Данные из бланков'!O56="г",'Данные из бланков'!O56="д",'Данные из бланков'!O56="е"),3,IF('Данные из бланков'!O56="ж",4,"")))))</f>
      </c>
      <c r="P50" s="106">
        <f>IF('Данные из бланков'!D56="а","О",IF('Данные из бланков'!D56="к","У",IF(OR('Данные из бланков'!D56="в",'Данные из бланков'!D56="г"),"С",IF(OR('Данные из бланков'!D56="б",'Данные из бланков'!D56="д",'Данные из бланков'!D56="е",'Данные из бланков'!D56="ж"),"П",IF(OR('Данные из бланков'!D56="з",'Данные из бланков'!D56="и"),"В","")))))</f>
      </c>
      <c r="Q50" s="106">
        <f>IF('Данные из бланков'!E56="а","О",IF('Данные из бланков'!E56="к","У",IF(OR('Данные из бланков'!E56="в",'Данные из бланков'!E56="г"),"С",IF(OR('Данные из бланков'!E56="б",'Данные из бланков'!E56="д",'Данные из бланков'!E56="е",'Данные из бланков'!E56="ж"),"П",IF(OR('Данные из бланков'!E56="з",'Данные из бланков'!E56="и"),"В","")))))</f>
      </c>
      <c r="R50" s="106">
        <f>IF('Данные из бланков'!F56="а","О",IF('Данные из бланков'!F56="к","У",IF(OR('Данные из бланков'!F56="в",'Данные из бланков'!F56="г"),"С",IF(OR('Данные из бланков'!F56="б",'Данные из бланков'!F56="д",'Данные из бланков'!F56="е",'Данные из бланков'!F56="ж"),"П",IF(OR('Данные из бланков'!F56="з",'Данные из бланков'!F56="и"),"В","")))))</f>
      </c>
      <c r="S50" s="106">
        <f>IF('Данные из бланков'!G56="д","И",IF('Данные из бланков'!G56="в","В",IF('Данные из бланков'!G56="г","С",IF('Данные из бланков'!G56="ж","У",IF(OR('Данные из бланков'!G56="а",'Данные из бланков'!G56="б",'Данные из бланков'!G56="е",'Данные из бланков'!G56="з"),"П","")))))</f>
      </c>
      <c r="T50" s="106">
        <f>IF('Данные из бланков'!H56="д","И",IF('Данные из бланков'!H56="в","В",IF('Данные из бланков'!H56="г","С",IF('Данные из бланков'!H56="ж","У",IF(OR('Данные из бланков'!H56="а",'Данные из бланков'!H56="б",'Данные из бланков'!H56="е",'Данные из бланков'!H56="з"),"П","")))))</f>
      </c>
      <c r="U50" s="106">
        <f>IF('Данные из бланков'!I56="д","И",IF('Данные из бланков'!I56="в","В",IF('Данные из бланков'!I56="г","С",IF('Данные из бланков'!I56="ж","У",IF(OR('Данные из бланков'!I56="а",'Данные из бланков'!I56="б",'Данные из бланков'!I56="е",'Данные из бланков'!I56="з"),"П","")))))</f>
      </c>
      <c r="V50" s="106">
        <f>IF('Данные из бланков'!J56="а","У",IF('Данные из бланков'!J56="з","С",IF(OR('Данные из бланков'!J56="е",'Данные из бланков'!J56="ж"),"В",IF(OR('Данные из бланков'!J56="б",'Данные из бланков'!J56="в",'Данные из бланков'!J56="г",'Данные из бланков'!J56="д"),"П",""))))</f>
      </c>
      <c r="W50" s="106">
        <f>IF('Данные из бланков'!K56="а","У",IF('Данные из бланков'!K56="з","С",IF(OR('Данные из бланков'!K56="е",'Данные из бланков'!K56="ж"),"В",IF(OR('Данные из бланков'!K56="б",'Данные из бланков'!K56="в",'Данные из бланков'!K56="г",'Данные из бланков'!K56="д"),"П",""))))</f>
      </c>
      <c r="X50" s="106">
        <f>IF('Данные из бланков'!L56="а","У",IF('Данные из бланков'!L56="з","С",IF(OR('Данные из бланков'!L56="е",'Данные из бланков'!L56="ж"),"В",IF(OR('Данные из бланков'!L56="б",'Данные из бланков'!L56="в",'Данные из бланков'!L56="г",'Данные из бланков'!L56="д"),"П",""))))</f>
      </c>
      <c r="Y50" s="106">
        <f>IF('Данные из бланков'!M56="а","У",IF('Данные из бланков'!M56="б","О",IF(OR('Данные из бланков'!M56="з",'Данные из бланков'!M56="и"),"В",IF(OR('Данные из бланков'!M56="в",'Данные из бланков'!M56="г",'Данные из бланков'!M56="д",'Данные из бланков'!M56="е"),"П",IF('Данные из бланков'!M56="ж","С","")))))</f>
      </c>
      <c r="Z50" s="106">
        <f>IF('Данные из бланков'!N56="а","У",IF('Данные из бланков'!N56="б","О",IF(OR('Данные из бланков'!N56="з",'Данные из бланков'!N56="и"),"В",IF(OR('Данные из бланков'!N56="в",'Данные из бланков'!N56="г",'Данные из бланков'!N56="д",'Данные из бланков'!N56="е"),"П",IF('Данные из бланков'!N56="ж","С","")))))</f>
      </c>
      <c r="AA50" s="106">
        <f>IF('Данные из бланков'!O56="а","У",IF('Данные из бланков'!O56="б","О",IF(OR('Данные из бланков'!O56="з",'Данные из бланков'!O56="и"),"В",IF(OR('Данные из бланков'!O56="в",'Данные из бланков'!O56="г",'Данные из бланков'!O56="д",'Данные из бланков'!O56="е"),"П",IF('Данные из бланков'!O56="ж","С","")))))</f>
      </c>
      <c r="AB50" s="24">
        <f>SUM('Первичные данные'!D50:O50)</f>
        <v>0</v>
      </c>
    </row>
    <row r="51" spans="1:28" ht="15.75">
      <c r="A51" s="107">
        <f>IF('Данные из бланков'!A57="","",'Данные из бланков'!A57)</f>
      </c>
      <c r="B51" s="108">
        <f>IF('Данные из бланков'!B57="","",'Данные из бланков'!B57)</f>
      </c>
      <c r="C51" s="109">
        <f>IF('Данные из бланков'!C57="","",'Данные из бланков'!C57)</f>
      </c>
      <c r="D51" s="105">
        <f>IF('Данные из бланков'!D57="а",2,IF('Данные из бланков'!D57="к",5,IF(OR('Данные из бланков'!D57="в",'Данные из бланков'!D57="г"),4,IF(OR('Данные из бланков'!D57="б",'Данные из бланков'!D57="д",'Данные из бланков'!D57="е",'Данные из бланков'!D57="ж"),3,IF(OR('Данные из бланков'!D57="з",'Данные из бланков'!D57="и"),0,"")))))</f>
      </c>
      <c r="E51" s="106">
        <f>IF('Данные из бланков'!E57="а",2,IF('Данные из бланков'!E57="к",5,IF(OR('Данные из бланков'!E57="в",'Данные из бланков'!E57="г"),4,IF(OR('Данные из бланков'!E57="б",'Данные из бланков'!E57="д",'Данные из бланков'!E57="е",'Данные из бланков'!E57="ж"),3,IF(OR('Данные из бланков'!E57="з",'Данные из бланков'!E57="и"),0,"")))))</f>
      </c>
      <c r="F51" s="106">
        <f>IF('Данные из бланков'!F57="а",2,IF('Данные из бланков'!F57="к",5,IF(OR('Данные из бланков'!F57="в",'Данные из бланков'!F57="г"),4,IF(OR('Данные из бланков'!F57="б",'Данные из бланков'!F57="д",'Данные из бланков'!F57="е",'Данные из бланков'!F57="ж"),3,IF(OR('Данные из бланков'!F57="з",'Данные из бланков'!F57="и"),0,"")))))</f>
      </c>
      <c r="G51" s="106">
        <f>IF('Данные из бланков'!G57="д",1,IF('Данные из бланков'!G57="в",0,IF(OR('Данные из бланков'!G57="г",'Данные из бланков'!G57="ж"),4,IF(OR('Данные из бланков'!G57="а",'Данные из бланков'!G57="б",'Данные из бланков'!G57="е",'Данные из бланков'!G57="з"),3,""))))</f>
      </c>
      <c r="H51" s="106">
        <f>IF('Данные из бланков'!H57="д",1,IF('Данные из бланков'!H57="в",0,IF(OR('Данные из бланков'!H57="г",'Данные из бланков'!H57="ж"),4,IF(OR('Данные из бланков'!H57="а",'Данные из бланков'!H57="б",'Данные из бланков'!H57="е",'Данные из бланков'!H57="з"),3,""))))</f>
      </c>
      <c r="I51" s="106">
        <f>IF('Данные из бланков'!I57="д",1,IF('Данные из бланков'!I57="в",0,IF(OR('Данные из бланков'!I57="г",'Данные из бланков'!I57="ж"),4,IF(OR('Данные из бланков'!I57="а",'Данные из бланков'!I57="б",'Данные из бланков'!I57="е",'Данные из бланков'!I57="з"),3,""))))</f>
      </c>
      <c r="J51" s="106">
        <f>IF('Данные из бланков'!J57="а",5,IF('Данные из бланков'!J57="з",4,IF(OR('Данные из бланков'!J57="е",'Данные из бланков'!J57="ж"),0,IF(OR('Данные из бланков'!J57="б",'Данные из бланков'!J57="в",'Данные из бланков'!J57="г",'Данные из бланков'!J57="д"),3,""))))</f>
      </c>
      <c r="K51" s="106">
        <f>IF('Данные из бланков'!K57="а",5,IF('Данные из бланков'!K57="з",4,IF(OR('Данные из бланков'!K57="е",'Данные из бланков'!K57="ж"),0,IF(OR('Данные из бланков'!K57="б",'Данные из бланков'!K57="в",'Данные из бланков'!K57="г",'Данные из бланков'!K57="д"),3,""))))</f>
      </c>
      <c r="L51" s="106">
        <f>IF('Данные из бланков'!L57="а",5,IF('Данные из бланков'!L57="з",4,IF(OR('Данные из бланков'!L57="е",'Данные из бланков'!L57="ж"),0,IF(OR('Данные из бланков'!L57="б",'Данные из бланков'!L57="в",'Данные из бланков'!L57="г",'Данные из бланков'!L57="д"),3,""))))</f>
      </c>
      <c r="M51" s="106">
        <f>IF('Данные из бланков'!M57="а",5,IF('Данные из бланков'!M57="б",2,IF(OR('Данные из бланков'!M57="з",'Данные из бланков'!M57="и"),0,IF(OR('Данные из бланков'!M57="в",'Данные из бланков'!M57="г",'Данные из бланков'!M57="д",'Данные из бланков'!M57="е"),3,IF('Данные из бланков'!M57="ж",4,"")))))</f>
      </c>
      <c r="N51" s="106">
        <f>IF('Данные из бланков'!N57="а",5,IF('Данные из бланков'!N57="б",2,IF(OR('Данные из бланков'!N57="з",'Данные из бланков'!N57="и"),0,IF(OR('Данные из бланков'!N57="в",'Данные из бланков'!N57="г",'Данные из бланков'!N57="д",'Данные из бланков'!N57="е"),3,IF('Данные из бланков'!N57="ж",4,"")))))</f>
      </c>
      <c r="O51" s="106">
        <f>IF('Данные из бланков'!O57="а",5,IF('Данные из бланков'!O57="б",2,IF(OR('Данные из бланков'!O57="з",'Данные из бланков'!O57="и"),0,IF(OR('Данные из бланков'!O57="в",'Данные из бланков'!O57="г",'Данные из бланков'!O57="д",'Данные из бланков'!O57="е"),3,IF('Данные из бланков'!O57="ж",4,"")))))</f>
      </c>
      <c r="P51" s="106">
        <f>IF('Данные из бланков'!D57="а","О",IF('Данные из бланков'!D57="к","У",IF(OR('Данные из бланков'!D57="в",'Данные из бланков'!D57="г"),"С",IF(OR('Данные из бланков'!D57="б",'Данные из бланков'!D57="д",'Данные из бланков'!D57="е",'Данные из бланков'!D57="ж"),"П",IF(OR('Данные из бланков'!D57="з",'Данные из бланков'!D57="и"),"В","")))))</f>
      </c>
      <c r="Q51" s="106">
        <f>IF('Данные из бланков'!E57="а","О",IF('Данные из бланков'!E57="к","У",IF(OR('Данные из бланков'!E57="в",'Данные из бланков'!E57="г"),"С",IF(OR('Данные из бланков'!E57="б",'Данные из бланков'!E57="д",'Данные из бланков'!E57="е",'Данные из бланков'!E57="ж"),"П",IF(OR('Данные из бланков'!E57="з",'Данные из бланков'!E57="и"),"В","")))))</f>
      </c>
      <c r="R51" s="106">
        <f>IF('Данные из бланков'!F57="а","О",IF('Данные из бланков'!F57="к","У",IF(OR('Данные из бланков'!F57="в",'Данные из бланков'!F57="г"),"С",IF(OR('Данные из бланков'!F57="б",'Данные из бланков'!F57="д",'Данные из бланков'!F57="е",'Данные из бланков'!F57="ж"),"П",IF(OR('Данные из бланков'!F57="з",'Данные из бланков'!F57="и"),"В","")))))</f>
      </c>
      <c r="S51" s="106">
        <f>IF('Данные из бланков'!G57="д","И",IF('Данные из бланков'!G57="в","В",IF('Данные из бланков'!G57="г","С",IF('Данные из бланков'!G57="ж","У",IF(OR('Данные из бланков'!G57="а",'Данные из бланков'!G57="б",'Данные из бланков'!G57="е",'Данные из бланков'!G57="з"),"П","")))))</f>
      </c>
      <c r="T51" s="106">
        <f>IF('Данные из бланков'!H57="д","И",IF('Данные из бланков'!H57="в","В",IF('Данные из бланков'!H57="г","С",IF('Данные из бланков'!H57="ж","У",IF(OR('Данные из бланков'!H57="а",'Данные из бланков'!H57="б",'Данные из бланков'!H57="е",'Данные из бланков'!H57="з"),"П","")))))</f>
      </c>
      <c r="U51" s="106">
        <f>IF('Данные из бланков'!I57="д","И",IF('Данные из бланков'!I57="в","В",IF('Данные из бланков'!I57="г","С",IF('Данные из бланков'!I57="ж","У",IF(OR('Данные из бланков'!I57="а",'Данные из бланков'!I57="б",'Данные из бланков'!I57="е",'Данные из бланков'!I57="з"),"П","")))))</f>
      </c>
      <c r="V51" s="106">
        <f>IF('Данные из бланков'!J57="а","У",IF('Данные из бланков'!J57="з","С",IF(OR('Данные из бланков'!J57="е",'Данные из бланков'!J57="ж"),"В",IF(OR('Данные из бланков'!J57="б",'Данные из бланков'!J57="в",'Данные из бланков'!J57="г",'Данные из бланков'!J57="д"),"П",""))))</f>
      </c>
      <c r="W51" s="106">
        <f>IF('Данные из бланков'!K57="а","У",IF('Данные из бланков'!K57="з","С",IF(OR('Данные из бланков'!K57="е",'Данные из бланков'!K57="ж"),"В",IF(OR('Данные из бланков'!K57="б",'Данные из бланков'!K57="в",'Данные из бланков'!K57="г",'Данные из бланков'!K57="д"),"П",""))))</f>
      </c>
      <c r="X51" s="106">
        <f>IF('Данные из бланков'!L57="а","У",IF('Данные из бланков'!L57="з","С",IF(OR('Данные из бланков'!L57="е",'Данные из бланков'!L57="ж"),"В",IF(OR('Данные из бланков'!L57="б",'Данные из бланков'!L57="в",'Данные из бланков'!L57="г",'Данные из бланков'!L57="д"),"П",""))))</f>
      </c>
      <c r="Y51" s="106">
        <f>IF('Данные из бланков'!M57="а","У",IF('Данные из бланков'!M57="б","О",IF(OR('Данные из бланков'!M57="з",'Данные из бланков'!M57="и"),"В",IF(OR('Данные из бланков'!M57="в",'Данные из бланков'!M57="г",'Данные из бланков'!M57="д",'Данные из бланков'!M57="е"),"П",IF('Данные из бланков'!M57="ж","С","")))))</f>
      </c>
      <c r="Z51" s="106">
        <f>IF('Данные из бланков'!N57="а","У",IF('Данные из бланков'!N57="б","О",IF(OR('Данные из бланков'!N57="з",'Данные из бланков'!N57="и"),"В",IF(OR('Данные из бланков'!N57="в",'Данные из бланков'!N57="г",'Данные из бланков'!N57="д",'Данные из бланков'!N57="е"),"П",IF('Данные из бланков'!N57="ж","С","")))))</f>
      </c>
      <c r="AA51" s="106">
        <f>IF('Данные из бланков'!O57="а","У",IF('Данные из бланков'!O57="б","О",IF(OR('Данные из бланков'!O57="з",'Данные из бланков'!O57="и"),"В",IF(OR('Данные из бланков'!O57="в",'Данные из бланков'!O57="г",'Данные из бланков'!O57="д",'Данные из бланков'!O57="е"),"П",IF('Данные из бланков'!O57="ж","С","")))))</f>
      </c>
      <c r="AB51" s="24">
        <f>SUM('Первичные данные'!D51:O51)</f>
        <v>0</v>
      </c>
    </row>
    <row r="52" spans="1:28" ht="15.75">
      <c r="A52" s="107">
        <f>IF('Данные из бланков'!A58="","",'Данные из бланков'!A58)</f>
      </c>
      <c r="B52" s="108">
        <f>IF('Данные из бланков'!B58="","",'Данные из бланков'!B58)</f>
      </c>
      <c r="C52" s="109">
        <f>IF('Данные из бланков'!C58="","",'Данные из бланков'!C58)</f>
      </c>
      <c r="D52" s="105">
        <f>IF('Данные из бланков'!D58="а",2,IF('Данные из бланков'!D58="к",5,IF(OR('Данные из бланков'!D58="в",'Данные из бланков'!D58="г"),4,IF(OR('Данные из бланков'!D58="б",'Данные из бланков'!D58="д",'Данные из бланков'!D58="е",'Данные из бланков'!D58="ж"),3,IF(OR('Данные из бланков'!D58="з",'Данные из бланков'!D58="и"),0,"")))))</f>
      </c>
      <c r="E52" s="106">
        <f>IF('Данные из бланков'!E58="а",2,IF('Данные из бланков'!E58="к",5,IF(OR('Данные из бланков'!E58="в",'Данные из бланков'!E58="г"),4,IF(OR('Данные из бланков'!E58="б",'Данные из бланков'!E58="д",'Данные из бланков'!E58="е",'Данные из бланков'!E58="ж"),3,IF(OR('Данные из бланков'!E58="з",'Данные из бланков'!E58="и"),0,"")))))</f>
      </c>
      <c r="F52" s="106">
        <f>IF('Данные из бланков'!F58="а",2,IF('Данные из бланков'!F58="к",5,IF(OR('Данные из бланков'!F58="в",'Данные из бланков'!F58="г"),4,IF(OR('Данные из бланков'!F58="б",'Данные из бланков'!F58="д",'Данные из бланков'!F58="е",'Данные из бланков'!F58="ж"),3,IF(OR('Данные из бланков'!F58="з",'Данные из бланков'!F58="и"),0,"")))))</f>
      </c>
      <c r="G52" s="106">
        <f>IF('Данные из бланков'!G58="д",1,IF('Данные из бланков'!G58="в",0,IF(OR('Данные из бланков'!G58="г",'Данные из бланков'!G58="ж"),4,IF(OR('Данные из бланков'!G58="а",'Данные из бланков'!G58="б",'Данные из бланков'!G58="е",'Данные из бланков'!G58="з"),3,""))))</f>
      </c>
      <c r="H52" s="106">
        <f>IF('Данные из бланков'!H58="д",1,IF('Данные из бланков'!H58="в",0,IF(OR('Данные из бланков'!H58="г",'Данные из бланков'!H58="ж"),4,IF(OR('Данные из бланков'!H58="а",'Данные из бланков'!H58="б",'Данные из бланков'!H58="е",'Данные из бланков'!H58="з"),3,""))))</f>
      </c>
      <c r="I52" s="106">
        <f>IF('Данные из бланков'!I58="д",1,IF('Данные из бланков'!I58="в",0,IF(OR('Данные из бланков'!I58="г",'Данные из бланков'!I58="ж"),4,IF(OR('Данные из бланков'!I58="а",'Данные из бланков'!I58="б",'Данные из бланков'!I58="е",'Данные из бланков'!I58="з"),3,""))))</f>
      </c>
      <c r="J52" s="106">
        <f>IF('Данные из бланков'!J58="а",5,IF('Данные из бланков'!J58="з",4,IF(OR('Данные из бланков'!J58="е",'Данные из бланков'!J58="ж"),0,IF(OR('Данные из бланков'!J58="б",'Данные из бланков'!J58="в",'Данные из бланков'!J58="г",'Данные из бланков'!J58="д"),3,""))))</f>
      </c>
      <c r="K52" s="106">
        <f>IF('Данные из бланков'!K58="а",5,IF('Данные из бланков'!K58="з",4,IF(OR('Данные из бланков'!K58="е",'Данные из бланков'!K58="ж"),0,IF(OR('Данные из бланков'!K58="б",'Данные из бланков'!K58="в",'Данные из бланков'!K58="г",'Данные из бланков'!K58="д"),3,""))))</f>
      </c>
      <c r="L52" s="106">
        <f>IF('Данные из бланков'!L58="а",5,IF('Данные из бланков'!L58="з",4,IF(OR('Данные из бланков'!L58="е",'Данные из бланков'!L58="ж"),0,IF(OR('Данные из бланков'!L58="б",'Данные из бланков'!L58="в",'Данные из бланков'!L58="г",'Данные из бланков'!L58="д"),3,""))))</f>
      </c>
      <c r="M52" s="106">
        <f>IF('Данные из бланков'!M58="а",5,IF('Данные из бланков'!M58="б",2,IF(OR('Данные из бланков'!M58="з",'Данные из бланков'!M58="и"),0,IF(OR('Данные из бланков'!M58="в",'Данные из бланков'!M58="г",'Данные из бланков'!M58="д",'Данные из бланков'!M58="е"),3,IF('Данные из бланков'!M58="ж",4,"")))))</f>
      </c>
      <c r="N52" s="106">
        <f>IF('Данные из бланков'!N58="а",5,IF('Данные из бланков'!N58="б",2,IF(OR('Данные из бланков'!N58="з",'Данные из бланков'!N58="и"),0,IF(OR('Данные из бланков'!N58="в",'Данные из бланков'!N58="г",'Данные из бланков'!N58="д",'Данные из бланков'!N58="е"),3,IF('Данные из бланков'!N58="ж",4,"")))))</f>
      </c>
      <c r="O52" s="106">
        <f>IF('Данные из бланков'!O58="а",5,IF('Данные из бланков'!O58="б",2,IF(OR('Данные из бланков'!O58="з",'Данные из бланков'!O58="и"),0,IF(OR('Данные из бланков'!O58="в",'Данные из бланков'!O58="г",'Данные из бланков'!O58="д",'Данные из бланков'!O58="е"),3,IF('Данные из бланков'!O58="ж",4,"")))))</f>
      </c>
      <c r="P52" s="106">
        <f>IF('Данные из бланков'!D58="а","О",IF('Данные из бланков'!D58="к","У",IF(OR('Данные из бланков'!D58="в",'Данные из бланков'!D58="г"),"С",IF(OR('Данные из бланков'!D58="б",'Данные из бланков'!D58="д",'Данные из бланков'!D58="е",'Данные из бланков'!D58="ж"),"П",IF(OR('Данные из бланков'!D58="з",'Данные из бланков'!D58="и"),"В","")))))</f>
      </c>
      <c r="Q52" s="106">
        <f>IF('Данные из бланков'!E58="а","О",IF('Данные из бланков'!E58="к","У",IF(OR('Данные из бланков'!E58="в",'Данные из бланков'!E58="г"),"С",IF(OR('Данные из бланков'!E58="б",'Данные из бланков'!E58="д",'Данные из бланков'!E58="е",'Данные из бланков'!E58="ж"),"П",IF(OR('Данные из бланков'!E58="з",'Данные из бланков'!E58="и"),"В","")))))</f>
      </c>
      <c r="R52" s="106">
        <f>IF('Данные из бланков'!F58="а","О",IF('Данные из бланков'!F58="к","У",IF(OR('Данные из бланков'!F58="в",'Данные из бланков'!F58="г"),"С",IF(OR('Данные из бланков'!F58="б",'Данные из бланков'!F58="д",'Данные из бланков'!F58="е",'Данные из бланков'!F58="ж"),"П",IF(OR('Данные из бланков'!F58="з",'Данные из бланков'!F58="и"),"В","")))))</f>
      </c>
      <c r="S52" s="106">
        <f>IF('Данные из бланков'!G58="д","И",IF('Данные из бланков'!G58="в","В",IF('Данные из бланков'!G58="г","С",IF('Данные из бланков'!G58="ж","У",IF(OR('Данные из бланков'!G58="а",'Данные из бланков'!G58="б",'Данные из бланков'!G58="е",'Данные из бланков'!G58="з"),"П","")))))</f>
      </c>
      <c r="T52" s="106">
        <f>IF('Данные из бланков'!H58="д","И",IF('Данные из бланков'!H58="в","В",IF('Данные из бланков'!H58="г","С",IF('Данные из бланков'!H58="ж","У",IF(OR('Данные из бланков'!H58="а",'Данные из бланков'!H58="б",'Данные из бланков'!H58="е",'Данные из бланков'!H58="з"),"П","")))))</f>
      </c>
      <c r="U52" s="106">
        <f>IF('Данные из бланков'!I58="д","И",IF('Данные из бланков'!I58="в","В",IF('Данные из бланков'!I58="г","С",IF('Данные из бланков'!I58="ж","У",IF(OR('Данные из бланков'!I58="а",'Данные из бланков'!I58="б",'Данные из бланков'!I58="е",'Данные из бланков'!I58="з"),"П","")))))</f>
      </c>
      <c r="V52" s="106">
        <f>IF('Данные из бланков'!J58="а","У",IF('Данные из бланков'!J58="з","С",IF(OR('Данные из бланков'!J58="е",'Данные из бланков'!J58="ж"),"В",IF(OR('Данные из бланков'!J58="б",'Данные из бланков'!J58="в",'Данные из бланков'!J58="г",'Данные из бланков'!J58="д"),"П",""))))</f>
      </c>
      <c r="W52" s="106">
        <f>IF('Данные из бланков'!K58="а","У",IF('Данные из бланков'!K58="з","С",IF(OR('Данные из бланков'!K58="е",'Данные из бланков'!K58="ж"),"В",IF(OR('Данные из бланков'!K58="б",'Данные из бланков'!K58="в",'Данные из бланков'!K58="г",'Данные из бланков'!K58="д"),"П",""))))</f>
      </c>
      <c r="X52" s="106">
        <f>IF('Данные из бланков'!L58="а","У",IF('Данные из бланков'!L58="з","С",IF(OR('Данные из бланков'!L58="е",'Данные из бланков'!L58="ж"),"В",IF(OR('Данные из бланков'!L58="б",'Данные из бланков'!L58="в",'Данные из бланков'!L58="г",'Данные из бланков'!L58="д"),"П",""))))</f>
      </c>
      <c r="Y52" s="106">
        <f>IF('Данные из бланков'!M58="а","У",IF('Данные из бланков'!M58="б","О",IF(OR('Данные из бланков'!M58="з",'Данные из бланков'!M58="и"),"В",IF(OR('Данные из бланков'!M58="в",'Данные из бланков'!M58="г",'Данные из бланков'!M58="д",'Данные из бланков'!M58="е"),"П",IF('Данные из бланков'!M58="ж","С","")))))</f>
      </c>
      <c r="Z52" s="106">
        <f>IF('Данные из бланков'!N58="а","У",IF('Данные из бланков'!N58="б","О",IF(OR('Данные из бланков'!N58="з",'Данные из бланков'!N58="и"),"В",IF(OR('Данные из бланков'!N58="в",'Данные из бланков'!N58="г",'Данные из бланков'!N58="д",'Данные из бланков'!N58="е"),"П",IF('Данные из бланков'!N58="ж","С","")))))</f>
      </c>
      <c r="AA52" s="106">
        <f>IF('Данные из бланков'!O58="а","У",IF('Данные из бланков'!O58="б","О",IF(OR('Данные из бланков'!O58="з",'Данные из бланков'!O58="и"),"В",IF(OR('Данные из бланков'!O58="в",'Данные из бланков'!O58="г",'Данные из бланков'!O58="д",'Данные из бланков'!O58="е"),"П",IF('Данные из бланков'!O58="ж","С","")))))</f>
      </c>
      <c r="AB52" s="24">
        <f>SUM('Первичные данные'!D52:O52)</f>
        <v>0</v>
      </c>
    </row>
    <row r="53" spans="1:28" ht="15.75">
      <c r="A53" s="107">
        <f>IF('Данные из бланков'!A59="","",'Данные из бланков'!A59)</f>
      </c>
      <c r="B53" s="108">
        <f>IF('Данные из бланков'!B59="","",'Данные из бланков'!B59)</f>
      </c>
      <c r="C53" s="109">
        <f>IF('Данные из бланков'!C59="","",'Данные из бланков'!C59)</f>
      </c>
      <c r="D53" s="105">
        <f>IF('Данные из бланков'!D59="а",2,IF('Данные из бланков'!D59="к",5,IF(OR('Данные из бланков'!D59="в",'Данные из бланков'!D59="г"),4,IF(OR('Данные из бланков'!D59="б",'Данные из бланков'!D59="д",'Данные из бланков'!D59="е",'Данные из бланков'!D59="ж"),3,IF(OR('Данные из бланков'!D59="з",'Данные из бланков'!D59="и"),0,"")))))</f>
      </c>
      <c r="E53" s="106">
        <f>IF('Данные из бланков'!E59="а",2,IF('Данные из бланков'!E59="к",5,IF(OR('Данные из бланков'!E59="в",'Данные из бланков'!E59="г"),4,IF(OR('Данные из бланков'!E59="б",'Данные из бланков'!E59="д",'Данные из бланков'!E59="е",'Данные из бланков'!E59="ж"),3,IF(OR('Данные из бланков'!E59="з",'Данные из бланков'!E59="и"),0,"")))))</f>
      </c>
      <c r="F53" s="106">
        <f>IF('Данные из бланков'!F59="а",2,IF('Данные из бланков'!F59="к",5,IF(OR('Данные из бланков'!F59="в",'Данные из бланков'!F59="г"),4,IF(OR('Данные из бланков'!F59="б",'Данные из бланков'!F59="д",'Данные из бланков'!F59="е",'Данные из бланков'!F59="ж"),3,IF(OR('Данные из бланков'!F59="з",'Данные из бланков'!F59="и"),0,"")))))</f>
      </c>
      <c r="G53" s="106">
        <f>IF('Данные из бланков'!G59="д",1,IF('Данные из бланков'!G59="в",0,IF(OR('Данные из бланков'!G59="г",'Данные из бланков'!G59="ж"),4,IF(OR('Данные из бланков'!G59="а",'Данные из бланков'!G59="б",'Данные из бланков'!G59="е",'Данные из бланков'!G59="з"),3,""))))</f>
      </c>
      <c r="H53" s="106">
        <f>IF('Данные из бланков'!H59="д",1,IF('Данные из бланков'!H59="в",0,IF(OR('Данные из бланков'!H59="г",'Данные из бланков'!H59="ж"),4,IF(OR('Данные из бланков'!H59="а",'Данные из бланков'!H59="б",'Данные из бланков'!H59="е",'Данные из бланков'!H59="з"),3,""))))</f>
      </c>
      <c r="I53" s="106">
        <f>IF('Данные из бланков'!I59="д",1,IF('Данные из бланков'!I59="в",0,IF(OR('Данные из бланков'!I59="г",'Данные из бланков'!I59="ж"),4,IF(OR('Данные из бланков'!I59="а",'Данные из бланков'!I59="б",'Данные из бланков'!I59="е",'Данные из бланков'!I59="з"),3,""))))</f>
      </c>
      <c r="J53" s="106">
        <f>IF('Данные из бланков'!J59="а",5,IF('Данные из бланков'!J59="з",4,IF(OR('Данные из бланков'!J59="е",'Данные из бланков'!J59="ж"),0,IF(OR('Данные из бланков'!J59="б",'Данные из бланков'!J59="в",'Данные из бланков'!J59="г",'Данные из бланков'!J59="д"),3,""))))</f>
      </c>
      <c r="K53" s="106">
        <f>IF('Данные из бланков'!K59="а",5,IF('Данные из бланков'!K59="з",4,IF(OR('Данные из бланков'!K59="е",'Данные из бланков'!K59="ж"),0,IF(OR('Данные из бланков'!K59="б",'Данные из бланков'!K59="в",'Данные из бланков'!K59="г",'Данные из бланков'!K59="д"),3,""))))</f>
      </c>
      <c r="L53" s="106">
        <f>IF('Данные из бланков'!L59="а",5,IF('Данные из бланков'!L59="з",4,IF(OR('Данные из бланков'!L59="е",'Данные из бланков'!L59="ж"),0,IF(OR('Данные из бланков'!L59="б",'Данные из бланков'!L59="в",'Данные из бланков'!L59="г",'Данные из бланков'!L59="д"),3,""))))</f>
      </c>
      <c r="M53" s="106">
        <f>IF('Данные из бланков'!M59="а",5,IF('Данные из бланков'!M59="б",2,IF(OR('Данные из бланков'!M59="з",'Данные из бланков'!M59="и"),0,IF(OR('Данные из бланков'!M59="в",'Данные из бланков'!M59="г",'Данные из бланков'!M59="д",'Данные из бланков'!M59="е"),3,IF('Данные из бланков'!M59="ж",4,"")))))</f>
      </c>
      <c r="N53" s="106">
        <f>IF('Данные из бланков'!N59="а",5,IF('Данные из бланков'!N59="б",2,IF(OR('Данные из бланков'!N59="з",'Данные из бланков'!N59="и"),0,IF(OR('Данные из бланков'!N59="в",'Данные из бланков'!N59="г",'Данные из бланков'!N59="д",'Данные из бланков'!N59="е"),3,IF('Данные из бланков'!N59="ж",4,"")))))</f>
      </c>
      <c r="O53" s="106">
        <f>IF('Данные из бланков'!O59="а",5,IF('Данные из бланков'!O59="б",2,IF(OR('Данные из бланков'!O59="з",'Данные из бланков'!O59="и"),0,IF(OR('Данные из бланков'!O59="в",'Данные из бланков'!O59="г",'Данные из бланков'!O59="д",'Данные из бланков'!O59="е"),3,IF('Данные из бланков'!O59="ж",4,"")))))</f>
      </c>
      <c r="P53" s="106">
        <f>IF('Данные из бланков'!D59="а","О",IF('Данные из бланков'!D59="к","У",IF(OR('Данные из бланков'!D59="в",'Данные из бланков'!D59="г"),"С",IF(OR('Данные из бланков'!D59="б",'Данные из бланков'!D59="д",'Данные из бланков'!D59="е",'Данные из бланков'!D59="ж"),"П",IF(OR('Данные из бланков'!D59="з",'Данные из бланков'!D59="и"),"В","")))))</f>
      </c>
      <c r="Q53" s="106">
        <f>IF('Данные из бланков'!E59="а","О",IF('Данные из бланков'!E59="к","У",IF(OR('Данные из бланков'!E59="в",'Данные из бланков'!E59="г"),"С",IF(OR('Данные из бланков'!E59="б",'Данные из бланков'!E59="д",'Данные из бланков'!E59="е",'Данные из бланков'!E59="ж"),"П",IF(OR('Данные из бланков'!E59="з",'Данные из бланков'!E59="и"),"В","")))))</f>
      </c>
      <c r="R53" s="106">
        <f>IF('Данные из бланков'!F59="а","О",IF('Данные из бланков'!F59="к","У",IF(OR('Данные из бланков'!F59="в",'Данные из бланков'!F59="г"),"С",IF(OR('Данные из бланков'!F59="б",'Данные из бланков'!F59="д",'Данные из бланков'!F59="е",'Данные из бланков'!F59="ж"),"П",IF(OR('Данные из бланков'!F59="з",'Данные из бланков'!F59="и"),"В","")))))</f>
      </c>
      <c r="S53" s="106">
        <f>IF('Данные из бланков'!G59="д","И",IF('Данные из бланков'!G59="в","В",IF('Данные из бланков'!G59="г","С",IF('Данные из бланков'!G59="ж","У",IF(OR('Данные из бланков'!G59="а",'Данные из бланков'!G59="б",'Данные из бланков'!G59="е",'Данные из бланков'!G59="з"),"П","")))))</f>
      </c>
      <c r="T53" s="106">
        <f>IF('Данные из бланков'!H59="д","И",IF('Данные из бланков'!H59="в","В",IF('Данные из бланков'!H59="г","С",IF('Данные из бланков'!H59="ж","У",IF(OR('Данные из бланков'!H59="а",'Данные из бланков'!H59="б",'Данные из бланков'!H59="е",'Данные из бланков'!H59="з"),"П","")))))</f>
      </c>
      <c r="U53" s="106">
        <f>IF('Данные из бланков'!I59="д","И",IF('Данные из бланков'!I59="в","В",IF('Данные из бланков'!I59="г","С",IF('Данные из бланков'!I59="ж","У",IF(OR('Данные из бланков'!I59="а",'Данные из бланков'!I59="б",'Данные из бланков'!I59="е",'Данные из бланков'!I59="з"),"П","")))))</f>
      </c>
      <c r="V53" s="106">
        <f>IF('Данные из бланков'!J59="а","У",IF('Данные из бланков'!J59="з","С",IF(OR('Данные из бланков'!J59="е",'Данные из бланков'!J59="ж"),"В",IF(OR('Данные из бланков'!J59="б",'Данные из бланков'!J59="в",'Данные из бланков'!J59="г",'Данные из бланков'!J59="д"),"П",""))))</f>
      </c>
      <c r="W53" s="106">
        <f>IF('Данные из бланков'!K59="а","У",IF('Данные из бланков'!K59="з","С",IF(OR('Данные из бланков'!K59="е",'Данные из бланков'!K59="ж"),"В",IF(OR('Данные из бланков'!K59="б",'Данные из бланков'!K59="в",'Данные из бланков'!K59="г",'Данные из бланков'!K59="д"),"П",""))))</f>
      </c>
      <c r="X53" s="106">
        <f>IF('Данные из бланков'!L59="а","У",IF('Данные из бланков'!L59="з","С",IF(OR('Данные из бланков'!L59="е",'Данные из бланков'!L59="ж"),"В",IF(OR('Данные из бланков'!L59="б",'Данные из бланков'!L59="в",'Данные из бланков'!L59="г",'Данные из бланков'!L59="д"),"П",""))))</f>
      </c>
      <c r="Y53" s="106">
        <f>IF('Данные из бланков'!M59="а","У",IF('Данные из бланков'!M59="б","О",IF(OR('Данные из бланков'!M59="з",'Данные из бланков'!M59="и"),"В",IF(OR('Данные из бланков'!M59="в",'Данные из бланков'!M59="г",'Данные из бланков'!M59="д",'Данные из бланков'!M59="е"),"П",IF('Данные из бланков'!M59="ж","С","")))))</f>
      </c>
      <c r="Z53" s="106">
        <f>IF('Данные из бланков'!N59="а","У",IF('Данные из бланков'!N59="б","О",IF(OR('Данные из бланков'!N59="з",'Данные из бланков'!N59="и"),"В",IF(OR('Данные из бланков'!N59="в",'Данные из бланков'!N59="г",'Данные из бланков'!N59="д",'Данные из бланков'!N59="е"),"П",IF('Данные из бланков'!N59="ж","С","")))))</f>
      </c>
      <c r="AA53" s="106">
        <f>IF('Данные из бланков'!O59="а","У",IF('Данные из бланков'!O59="б","О",IF(OR('Данные из бланков'!O59="з",'Данные из бланков'!O59="и"),"В",IF(OR('Данные из бланков'!O59="в",'Данные из бланков'!O59="г",'Данные из бланков'!O59="д",'Данные из бланков'!O59="е"),"П",IF('Данные из бланков'!O59="ж","С","")))))</f>
      </c>
      <c r="AB53" s="24">
        <f>SUM('Первичные данные'!D53:O53)</f>
        <v>0</v>
      </c>
    </row>
    <row r="54" spans="1:28" ht="15.75">
      <c r="A54" s="107">
        <f>IF('Данные из бланков'!A60="","",'Данные из бланков'!A60)</f>
      </c>
      <c r="B54" s="108">
        <f>IF('Данные из бланков'!B60="","",'Данные из бланков'!B60)</f>
      </c>
      <c r="C54" s="109">
        <f>IF('Данные из бланков'!C60="","",'Данные из бланков'!C60)</f>
      </c>
      <c r="D54" s="105">
        <f>IF('Данные из бланков'!D60="а",2,IF('Данные из бланков'!D60="к",5,IF(OR('Данные из бланков'!D60="в",'Данные из бланков'!D60="г"),4,IF(OR('Данные из бланков'!D60="б",'Данные из бланков'!D60="д",'Данные из бланков'!D60="е",'Данные из бланков'!D60="ж"),3,IF(OR('Данные из бланков'!D60="з",'Данные из бланков'!D60="и"),0,"")))))</f>
      </c>
      <c r="E54" s="106">
        <f>IF('Данные из бланков'!E60="а",2,IF('Данные из бланков'!E60="к",5,IF(OR('Данные из бланков'!E60="в",'Данные из бланков'!E60="г"),4,IF(OR('Данные из бланков'!E60="б",'Данные из бланков'!E60="д",'Данные из бланков'!E60="е",'Данные из бланков'!E60="ж"),3,IF(OR('Данные из бланков'!E60="з",'Данные из бланков'!E60="и"),0,"")))))</f>
      </c>
      <c r="F54" s="106">
        <f>IF('Данные из бланков'!F60="а",2,IF('Данные из бланков'!F60="к",5,IF(OR('Данные из бланков'!F60="в",'Данные из бланков'!F60="г"),4,IF(OR('Данные из бланков'!F60="б",'Данные из бланков'!F60="д",'Данные из бланков'!F60="е",'Данные из бланков'!F60="ж"),3,IF(OR('Данные из бланков'!F60="з",'Данные из бланков'!F60="и"),0,"")))))</f>
      </c>
      <c r="G54" s="106">
        <f>IF('Данные из бланков'!G60="д",1,IF('Данные из бланков'!G60="в",0,IF(OR('Данные из бланков'!G60="г",'Данные из бланков'!G60="ж"),4,IF(OR('Данные из бланков'!G60="а",'Данные из бланков'!G60="б",'Данные из бланков'!G60="е",'Данные из бланков'!G60="з"),3,""))))</f>
      </c>
      <c r="H54" s="106">
        <f>IF('Данные из бланков'!H60="д",1,IF('Данные из бланков'!H60="в",0,IF(OR('Данные из бланков'!H60="г",'Данные из бланков'!H60="ж"),4,IF(OR('Данные из бланков'!H60="а",'Данные из бланков'!H60="б",'Данные из бланков'!H60="е",'Данные из бланков'!H60="з"),3,""))))</f>
      </c>
      <c r="I54" s="106">
        <f>IF('Данные из бланков'!I60="д",1,IF('Данные из бланков'!I60="в",0,IF(OR('Данные из бланков'!I60="г",'Данные из бланков'!I60="ж"),4,IF(OR('Данные из бланков'!I60="а",'Данные из бланков'!I60="б",'Данные из бланков'!I60="е",'Данные из бланков'!I60="з"),3,""))))</f>
      </c>
      <c r="J54" s="106">
        <f>IF('Данные из бланков'!J60="а",5,IF('Данные из бланков'!J60="з",4,IF(OR('Данные из бланков'!J60="е",'Данные из бланков'!J60="ж"),0,IF(OR('Данные из бланков'!J60="б",'Данные из бланков'!J60="в",'Данные из бланков'!J60="г",'Данные из бланков'!J60="д"),3,""))))</f>
      </c>
      <c r="K54" s="106">
        <f>IF('Данные из бланков'!K60="а",5,IF('Данные из бланков'!K60="з",4,IF(OR('Данные из бланков'!K60="е",'Данные из бланков'!K60="ж"),0,IF(OR('Данные из бланков'!K60="б",'Данные из бланков'!K60="в",'Данные из бланков'!K60="г",'Данные из бланков'!K60="д"),3,""))))</f>
      </c>
      <c r="L54" s="106">
        <f>IF('Данные из бланков'!L60="а",5,IF('Данные из бланков'!L60="з",4,IF(OR('Данные из бланков'!L60="е",'Данные из бланков'!L60="ж"),0,IF(OR('Данные из бланков'!L60="б",'Данные из бланков'!L60="в",'Данные из бланков'!L60="г",'Данные из бланков'!L60="д"),3,""))))</f>
      </c>
      <c r="M54" s="106">
        <f>IF('Данные из бланков'!M60="а",5,IF('Данные из бланков'!M60="б",2,IF(OR('Данные из бланков'!M60="з",'Данные из бланков'!M60="и"),0,IF(OR('Данные из бланков'!M60="в",'Данные из бланков'!M60="г",'Данные из бланков'!M60="д",'Данные из бланков'!M60="е"),3,IF('Данные из бланков'!M60="ж",4,"")))))</f>
      </c>
      <c r="N54" s="106">
        <f>IF('Данные из бланков'!N60="а",5,IF('Данные из бланков'!N60="б",2,IF(OR('Данные из бланков'!N60="з",'Данные из бланков'!N60="и"),0,IF(OR('Данные из бланков'!N60="в",'Данные из бланков'!N60="г",'Данные из бланков'!N60="д",'Данные из бланков'!N60="е"),3,IF('Данные из бланков'!N60="ж",4,"")))))</f>
      </c>
      <c r="O54" s="106">
        <f>IF('Данные из бланков'!O60="а",5,IF('Данные из бланков'!O60="б",2,IF(OR('Данные из бланков'!O60="з",'Данные из бланков'!O60="и"),0,IF(OR('Данные из бланков'!O60="в",'Данные из бланков'!O60="г",'Данные из бланков'!O60="д",'Данные из бланков'!O60="е"),3,IF('Данные из бланков'!O60="ж",4,"")))))</f>
      </c>
      <c r="P54" s="106">
        <f>IF('Данные из бланков'!D60="а","О",IF('Данные из бланков'!D60="к","У",IF(OR('Данные из бланков'!D60="в",'Данные из бланков'!D60="г"),"С",IF(OR('Данные из бланков'!D60="б",'Данные из бланков'!D60="д",'Данные из бланков'!D60="е",'Данные из бланков'!D60="ж"),"П",IF(OR('Данные из бланков'!D60="з",'Данные из бланков'!D60="и"),"В","")))))</f>
      </c>
      <c r="Q54" s="106">
        <f>IF('Данные из бланков'!E60="а","О",IF('Данные из бланков'!E60="к","У",IF(OR('Данные из бланков'!E60="в",'Данные из бланков'!E60="г"),"С",IF(OR('Данные из бланков'!E60="б",'Данные из бланков'!E60="д",'Данные из бланков'!E60="е",'Данные из бланков'!E60="ж"),"П",IF(OR('Данные из бланков'!E60="з",'Данные из бланков'!E60="и"),"В","")))))</f>
      </c>
      <c r="R54" s="106">
        <f>IF('Данные из бланков'!F60="а","О",IF('Данные из бланков'!F60="к","У",IF(OR('Данные из бланков'!F60="в",'Данные из бланков'!F60="г"),"С",IF(OR('Данные из бланков'!F60="б",'Данные из бланков'!F60="д",'Данные из бланков'!F60="е",'Данные из бланков'!F60="ж"),"П",IF(OR('Данные из бланков'!F60="з",'Данные из бланков'!F60="и"),"В","")))))</f>
      </c>
      <c r="S54" s="106">
        <f>IF('Данные из бланков'!G60="д","И",IF('Данные из бланков'!G60="в","В",IF('Данные из бланков'!G60="г","С",IF('Данные из бланков'!G60="ж","У",IF(OR('Данные из бланков'!G60="а",'Данные из бланков'!G60="б",'Данные из бланков'!G60="е",'Данные из бланков'!G60="з"),"П","")))))</f>
      </c>
      <c r="T54" s="106">
        <f>IF('Данные из бланков'!H60="д","И",IF('Данные из бланков'!H60="в","В",IF('Данные из бланков'!H60="г","С",IF('Данные из бланков'!H60="ж","У",IF(OR('Данные из бланков'!H60="а",'Данные из бланков'!H60="б",'Данные из бланков'!H60="е",'Данные из бланков'!H60="з"),"П","")))))</f>
      </c>
      <c r="U54" s="106">
        <f>IF('Данные из бланков'!I60="д","И",IF('Данные из бланков'!I60="в","В",IF('Данные из бланков'!I60="г","С",IF('Данные из бланков'!I60="ж","У",IF(OR('Данные из бланков'!I60="а",'Данные из бланков'!I60="б",'Данные из бланков'!I60="е",'Данные из бланков'!I60="з"),"П","")))))</f>
      </c>
      <c r="V54" s="106">
        <f>IF('Данные из бланков'!J60="а","У",IF('Данные из бланков'!J60="з","С",IF(OR('Данные из бланков'!J60="е",'Данные из бланков'!J60="ж"),"В",IF(OR('Данные из бланков'!J60="б",'Данные из бланков'!J60="в",'Данные из бланков'!J60="г",'Данные из бланков'!J60="д"),"П",""))))</f>
      </c>
      <c r="W54" s="106">
        <f>IF('Данные из бланков'!K60="а","У",IF('Данные из бланков'!K60="з","С",IF(OR('Данные из бланков'!K60="е",'Данные из бланков'!K60="ж"),"В",IF(OR('Данные из бланков'!K60="б",'Данные из бланков'!K60="в",'Данные из бланков'!K60="г",'Данные из бланков'!K60="д"),"П",""))))</f>
      </c>
      <c r="X54" s="106">
        <f>IF('Данные из бланков'!L60="а","У",IF('Данные из бланков'!L60="з","С",IF(OR('Данные из бланков'!L60="е",'Данные из бланков'!L60="ж"),"В",IF(OR('Данные из бланков'!L60="б",'Данные из бланков'!L60="в",'Данные из бланков'!L60="г",'Данные из бланков'!L60="д"),"П",""))))</f>
      </c>
      <c r="Y54" s="106">
        <f>IF('Данные из бланков'!M60="а","У",IF('Данные из бланков'!M60="б","О",IF(OR('Данные из бланков'!M60="з",'Данные из бланков'!M60="и"),"В",IF(OR('Данные из бланков'!M60="в",'Данные из бланков'!M60="г",'Данные из бланков'!M60="д",'Данные из бланков'!M60="е"),"П",IF('Данные из бланков'!M60="ж","С","")))))</f>
      </c>
      <c r="Z54" s="106">
        <f>IF('Данные из бланков'!N60="а","У",IF('Данные из бланков'!N60="б","О",IF(OR('Данные из бланков'!N60="з",'Данные из бланков'!N60="и"),"В",IF(OR('Данные из бланков'!N60="в",'Данные из бланков'!N60="г",'Данные из бланков'!N60="д",'Данные из бланков'!N60="е"),"П",IF('Данные из бланков'!N60="ж","С","")))))</f>
      </c>
      <c r="AA54" s="106">
        <f>IF('Данные из бланков'!O60="а","У",IF('Данные из бланков'!O60="б","О",IF(OR('Данные из бланков'!O60="з",'Данные из бланков'!O60="и"),"В",IF(OR('Данные из бланков'!O60="в",'Данные из бланков'!O60="г",'Данные из бланков'!O60="д",'Данные из бланков'!O60="е"),"П",IF('Данные из бланков'!O60="ж","С","")))))</f>
      </c>
      <c r="AB54" s="24">
        <f>SUM('Первичные данные'!D54:O54)</f>
        <v>0</v>
      </c>
    </row>
    <row r="55" spans="1:28" ht="15.75">
      <c r="A55" s="107">
        <f>IF('Данные из бланков'!A61="","",'Данные из бланков'!A61)</f>
      </c>
      <c r="B55" s="108">
        <f>IF('Данные из бланков'!B61="","",'Данные из бланков'!B61)</f>
      </c>
      <c r="C55" s="109">
        <f>IF('Данные из бланков'!C61="","",'Данные из бланков'!C61)</f>
      </c>
      <c r="D55" s="105">
        <f>IF('Данные из бланков'!D61="а",2,IF('Данные из бланков'!D61="к",5,IF(OR('Данные из бланков'!D61="в",'Данные из бланков'!D61="г"),4,IF(OR('Данные из бланков'!D61="б",'Данные из бланков'!D61="д",'Данные из бланков'!D61="е",'Данные из бланков'!D61="ж"),3,IF(OR('Данные из бланков'!D61="з",'Данные из бланков'!D61="и"),0,"")))))</f>
      </c>
      <c r="E55" s="106">
        <f>IF('Данные из бланков'!E61="а",2,IF('Данные из бланков'!E61="к",5,IF(OR('Данные из бланков'!E61="в",'Данные из бланков'!E61="г"),4,IF(OR('Данные из бланков'!E61="б",'Данные из бланков'!E61="д",'Данные из бланков'!E61="е",'Данные из бланков'!E61="ж"),3,IF(OR('Данные из бланков'!E61="з",'Данные из бланков'!E61="и"),0,"")))))</f>
      </c>
      <c r="F55" s="106">
        <f>IF('Данные из бланков'!F61="а",2,IF('Данные из бланков'!F61="к",5,IF(OR('Данные из бланков'!F61="в",'Данные из бланков'!F61="г"),4,IF(OR('Данные из бланков'!F61="б",'Данные из бланков'!F61="д",'Данные из бланков'!F61="е",'Данные из бланков'!F61="ж"),3,IF(OR('Данные из бланков'!F61="з",'Данные из бланков'!F61="и"),0,"")))))</f>
      </c>
      <c r="G55" s="106">
        <f>IF('Данные из бланков'!G61="д",1,IF('Данные из бланков'!G61="в",0,IF(OR('Данные из бланков'!G61="г",'Данные из бланков'!G61="ж"),4,IF(OR('Данные из бланков'!G61="а",'Данные из бланков'!G61="б",'Данные из бланков'!G61="е",'Данные из бланков'!G61="з"),3,""))))</f>
      </c>
      <c r="H55" s="106">
        <f>IF('Данные из бланков'!H61="д",1,IF('Данные из бланков'!H61="в",0,IF(OR('Данные из бланков'!H61="г",'Данные из бланков'!H61="ж"),4,IF(OR('Данные из бланков'!H61="а",'Данные из бланков'!H61="б",'Данные из бланков'!H61="е",'Данные из бланков'!H61="з"),3,""))))</f>
      </c>
      <c r="I55" s="106">
        <f>IF('Данные из бланков'!I61="д",1,IF('Данные из бланков'!I61="в",0,IF(OR('Данные из бланков'!I61="г",'Данные из бланков'!I61="ж"),4,IF(OR('Данные из бланков'!I61="а",'Данные из бланков'!I61="б",'Данные из бланков'!I61="е",'Данные из бланков'!I61="з"),3,""))))</f>
      </c>
      <c r="J55" s="106">
        <f>IF('Данные из бланков'!J61="а",5,IF('Данные из бланков'!J61="з",4,IF(OR('Данные из бланков'!J61="е",'Данные из бланков'!J61="ж"),0,IF(OR('Данные из бланков'!J61="б",'Данные из бланков'!J61="в",'Данные из бланков'!J61="г",'Данные из бланков'!J61="д"),3,""))))</f>
      </c>
      <c r="K55" s="106">
        <f>IF('Данные из бланков'!K61="а",5,IF('Данные из бланков'!K61="з",4,IF(OR('Данные из бланков'!K61="е",'Данные из бланков'!K61="ж"),0,IF(OR('Данные из бланков'!K61="б",'Данные из бланков'!K61="в",'Данные из бланков'!K61="г",'Данные из бланков'!K61="д"),3,""))))</f>
      </c>
      <c r="L55" s="106">
        <f>IF('Данные из бланков'!L61="а",5,IF('Данные из бланков'!L61="з",4,IF(OR('Данные из бланков'!L61="е",'Данные из бланков'!L61="ж"),0,IF(OR('Данные из бланков'!L61="б",'Данные из бланков'!L61="в",'Данные из бланков'!L61="г",'Данные из бланков'!L61="д"),3,""))))</f>
      </c>
      <c r="M55" s="106">
        <f>IF('Данные из бланков'!M61="а",5,IF('Данные из бланков'!M61="б",2,IF(OR('Данные из бланков'!M61="з",'Данные из бланков'!M61="и"),0,IF(OR('Данные из бланков'!M61="в",'Данные из бланков'!M61="г",'Данные из бланков'!M61="д",'Данные из бланков'!M61="е"),3,IF('Данные из бланков'!M61="ж",4,"")))))</f>
      </c>
      <c r="N55" s="106">
        <f>IF('Данные из бланков'!N61="а",5,IF('Данные из бланков'!N61="б",2,IF(OR('Данные из бланков'!N61="з",'Данные из бланков'!N61="и"),0,IF(OR('Данные из бланков'!N61="в",'Данные из бланков'!N61="г",'Данные из бланков'!N61="д",'Данные из бланков'!N61="е"),3,IF('Данные из бланков'!N61="ж",4,"")))))</f>
      </c>
      <c r="O55" s="106">
        <f>IF('Данные из бланков'!O61="а",5,IF('Данные из бланков'!O61="б",2,IF(OR('Данные из бланков'!O61="з",'Данные из бланков'!O61="и"),0,IF(OR('Данные из бланков'!O61="в",'Данные из бланков'!O61="г",'Данные из бланков'!O61="д",'Данные из бланков'!O61="е"),3,IF('Данные из бланков'!O61="ж",4,"")))))</f>
      </c>
      <c r="P55" s="106">
        <f>IF('Данные из бланков'!D61="а","О",IF('Данные из бланков'!D61="к","У",IF(OR('Данные из бланков'!D61="в",'Данные из бланков'!D61="г"),"С",IF(OR('Данные из бланков'!D61="б",'Данные из бланков'!D61="д",'Данные из бланков'!D61="е",'Данные из бланков'!D61="ж"),"П",IF(OR('Данные из бланков'!D61="з",'Данные из бланков'!D61="и"),"В","")))))</f>
      </c>
      <c r="Q55" s="106">
        <f>IF('Данные из бланков'!E61="а","О",IF('Данные из бланков'!E61="к","У",IF(OR('Данные из бланков'!E61="в",'Данные из бланков'!E61="г"),"С",IF(OR('Данные из бланков'!E61="б",'Данные из бланков'!E61="д",'Данные из бланков'!E61="е",'Данные из бланков'!E61="ж"),"П",IF(OR('Данные из бланков'!E61="з",'Данные из бланков'!E61="и"),"В","")))))</f>
      </c>
      <c r="R55" s="106">
        <f>IF('Данные из бланков'!F61="а","О",IF('Данные из бланков'!F61="к","У",IF(OR('Данные из бланков'!F61="в",'Данные из бланков'!F61="г"),"С",IF(OR('Данные из бланков'!F61="б",'Данные из бланков'!F61="д",'Данные из бланков'!F61="е",'Данные из бланков'!F61="ж"),"П",IF(OR('Данные из бланков'!F61="з",'Данные из бланков'!F61="и"),"В","")))))</f>
      </c>
      <c r="S55" s="106">
        <f>IF('Данные из бланков'!G61="д","И",IF('Данные из бланков'!G61="в","В",IF('Данные из бланков'!G61="г","С",IF('Данные из бланков'!G61="ж","У",IF(OR('Данные из бланков'!G61="а",'Данные из бланков'!G61="б",'Данные из бланков'!G61="е",'Данные из бланков'!G61="з"),"П","")))))</f>
      </c>
      <c r="T55" s="106">
        <f>IF('Данные из бланков'!H61="д","И",IF('Данные из бланков'!H61="в","В",IF('Данные из бланков'!H61="г","С",IF('Данные из бланков'!H61="ж","У",IF(OR('Данные из бланков'!H61="а",'Данные из бланков'!H61="б",'Данные из бланков'!H61="е",'Данные из бланков'!H61="з"),"П","")))))</f>
      </c>
      <c r="U55" s="106">
        <f>IF('Данные из бланков'!I61="д","И",IF('Данные из бланков'!I61="в","В",IF('Данные из бланков'!I61="г","С",IF('Данные из бланков'!I61="ж","У",IF(OR('Данные из бланков'!I61="а",'Данные из бланков'!I61="б",'Данные из бланков'!I61="е",'Данные из бланков'!I61="з"),"П","")))))</f>
      </c>
      <c r="V55" s="106">
        <f>IF('Данные из бланков'!J61="а","У",IF('Данные из бланков'!J61="з","С",IF(OR('Данные из бланков'!J61="е",'Данные из бланков'!J61="ж"),"В",IF(OR('Данные из бланков'!J61="б",'Данные из бланков'!J61="в",'Данные из бланков'!J61="г",'Данные из бланков'!J61="д"),"П",""))))</f>
      </c>
      <c r="W55" s="106">
        <f>IF('Данные из бланков'!K61="а","У",IF('Данные из бланков'!K61="з","С",IF(OR('Данные из бланков'!K61="е",'Данные из бланков'!K61="ж"),"В",IF(OR('Данные из бланков'!K61="б",'Данные из бланков'!K61="в",'Данные из бланков'!K61="г",'Данные из бланков'!K61="д"),"П",""))))</f>
      </c>
      <c r="X55" s="106">
        <f>IF('Данные из бланков'!L61="а","У",IF('Данные из бланков'!L61="з","С",IF(OR('Данные из бланков'!L61="е",'Данные из бланков'!L61="ж"),"В",IF(OR('Данные из бланков'!L61="б",'Данные из бланков'!L61="в",'Данные из бланков'!L61="г",'Данные из бланков'!L61="д"),"П",""))))</f>
      </c>
      <c r="Y55" s="106">
        <f>IF('Данные из бланков'!M61="а","У",IF('Данные из бланков'!M61="б","О",IF(OR('Данные из бланков'!M61="з",'Данные из бланков'!M61="и"),"В",IF(OR('Данные из бланков'!M61="в",'Данные из бланков'!M61="г",'Данные из бланков'!M61="д",'Данные из бланков'!M61="е"),"П",IF('Данные из бланков'!M61="ж","С","")))))</f>
      </c>
      <c r="Z55" s="106">
        <f>IF('Данные из бланков'!N61="а","У",IF('Данные из бланков'!N61="б","О",IF(OR('Данные из бланков'!N61="з",'Данные из бланков'!N61="и"),"В",IF(OR('Данные из бланков'!N61="в",'Данные из бланков'!N61="г",'Данные из бланков'!N61="д",'Данные из бланков'!N61="е"),"П",IF('Данные из бланков'!N61="ж","С","")))))</f>
      </c>
      <c r="AA55" s="106">
        <f>IF('Данные из бланков'!O61="а","У",IF('Данные из бланков'!O61="б","О",IF(OR('Данные из бланков'!O61="з",'Данные из бланков'!O61="и"),"В",IF(OR('Данные из бланков'!O61="в",'Данные из бланков'!O61="г",'Данные из бланков'!O61="д",'Данные из бланков'!O61="е"),"П",IF('Данные из бланков'!O61="ж","С","")))))</f>
      </c>
      <c r="AB55" s="24">
        <f>SUM('Первичные данные'!D55:O55)</f>
        <v>0</v>
      </c>
    </row>
    <row r="56" spans="1:28" ht="15.75">
      <c r="A56" s="107">
        <f>IF('Данные из бланков'!A62="","",'Данные из бланков'!A62)</f>
      </c>
      <c r="B56" s="108">
        <f>IF('Данные из бланков'!B62="","",'Данные из бланков'!B62)</f>
      </c>
      <c r="C56" s="109">
        <f>IF('Данные из бланков'!C62="","",'Данные из бланков'!C62)</f>
      </c>
      <c r="D56" s="105">
        <f>IF('Данные из бланков'!D62="а",2,IF('Данные из бланков'!D62="к",5,IF(OR('Данные из бланков'!D62="в",'Данные из бланков'!D62="г"),4,IF(OR('Данные из бланков'!D62="б",'Данные из бланков'!D62="д",'Данные из бланков'!D62="е",'Данные из бланков'!D62="ж"),3,IF(OR('Данные из бланков'!D62="з",'Данные из бланков'!D62="и"),0,"")))))</f>
      </c>
      <c r="E56" s="106">
        <f>IF('Данные из бланков'!E62="а",2,IF('Данные из бланков'!E62="к",5,IF(OR('Данные из бланков'!E62="в",'Данные из бланков'!E62="г"),4,IF(OR('Данные из бланков'!E62="б",'Данные из бланков'!E62="д",'Данные из бланков'!E62="е",'Данные из бланков'!E62="ж"),3,IF(OR('Данные из бланков'!E62="з",'Данные из бланков'!E62="и"),0,"")))))</f>
      </c>
      <c r="F56" s="106">
        <f>IF('Данные из бланков'!F62="а",2,IF('Данные из бланков'!F62="к",5,IF(OR('Данные из бланков'!F62="в",'Данные из бланков'!F62="г"),4,IF(OR('Данные из бланков'!F62="б",'Данные из бланков'!F62="д",'Данные из бланков'!F62="е",'Данные из бланков'!F62="ж"),3,IF(OR('Данные из бланков'!F62="з",'Данные из бланков'!F62="и"),0,"")))))</f>
      </c>
      <c r="G56" s="106">
        <f>IF('Данные из бланков'!G62="д",1,IF('Данные из бланков'!G62="в",0,IF(OR('Данные из бланков'!G62="г",'Данные из бланков'!G62="ж"),4,IF(OR('Данные из бланков'!G62="а",'Данные из бланков'!G62="б",'Данные из бланков'!G62="е",'Данные из бланков'!G62="з"),3,""))))</f>
      </c>
      <c r="H56" s="106">
        <f>IF('Данные из бланков'!H62="д",1,IF('Данные из бланков'!H62="в",0,IF(OR('Данные из бланков'!H62="г",'Данные из бланков'!H62="ж"),4,IF(OR('Данные из бланков'!H62="а",'Данные из бланков'!H62="б",'Данные из бланков'!H62="е",'Данные из бланков'!H62="з"),3,""))))</f>
      </c>
      <c r="I56" s="106">
        <f>IF('Данные из бланков'!I62="д",1,IF('Данные из бланков'!I62="в",0,IF(OR('Данные из бланков'!I62="г",'Данные из бланков'!I62="ж"),4,IF(OR('Данные из бланков'!I62="а",'Данные из бланков'!I62="б",'Данные из бланков'!I62="е",'Данные из бланков'!I62="з"),3,""))))</f>
      </c>
      <c r="J56" s="106">
        <f>IF('Данные из бланков'!J62="а",5,IF('Данные из бланков'!J62="з",4,IF(OR('Данные из бланков'!J62="е",'Данные из бланков'!J62="ж"),0,IF(OR('Данные из бланков'!J62="б",'Данные из бланков'!J62="в",'Данные из бланков'!J62="г",'Данные из бланков'!J62="д"),3,""))))</f>
      </c>
      <c r="K56" s="106">
        <f>IF('Данные из бланков'!K62="а",5,IF('Данные из бланков'!K62="з",4,IF(OR('Данные из бланков'!K62="е",'Данные из бланков'!K62="ж"),0,IF(OR('Данные из бланков'!K62="б",'Данные из бланков'!K62="в",'Данные из бланков'!K62="г",'Данные из бланков'!K62="д"),3,""))))</f>
      </c>
      <c r="L56" s="106">
        <f>IF('Данные из бланков'!L62="а",5,IF('Данные из бланков'!L62="з",4,IF(OR('Данные из бланков'!L62="е",'Данные из бланков'!L62="ж"),0,IF(OR('Данные из бланков'!L62="б",'Данные из бланков'!L62="в",'Данные из бланков'!L62="г",'Данные из бланков'!L62="д"),3,""))))</f>
      </c>
      <c r="M56" s="106">
        <f>IF('Данные из бланков'!M62="а",5,IF('Данные из бланков'!M62="б",2,IF(OR('Данные из бланков'!M62="з",'Данные из бланков'!M62="и"),0,IF(OR('Данные из бланков'!M62="в",'Данные из бланков'!M62="г",'Данные из бланков'!M62="д",'Данные из бланков'!M62="е"),3,IF('Данные из бланков'!M62="ж",4,"")))))</f>
      </c>
      <c r="N56" s="106">
        <f>IF('Данные из бланков'!N62="а",5,IF('Данные из бланков'!N62="б",2,IF(OR('Данные из бланков'!N62="з",'Данные из бланков'!N62="и"),0,IF(OR('Данные из бланков'!N62="в",'Данные из бланков'!N62="г",'Данные из бланков'!N62="д",'Данные из бланков'!N62="е"),3,IF('Данные из бланков'!N62="ж",4,"")))))</f>
      </c>
      <c r="O56" s="106">
        <f>IF('Данные из бланков'!O62="а",5,IF('Данные из бланков'!O62="б",2,IF(OR('Данные из бланков'!O62="з",'Данные из бланков'!O62="и"),0,IF(OR('Данные из бланков'!O62="в",'Данные из бланков'!O62="г",'Данные из бланков'!O62="д",'Данные из бланков'!O62="е"),3,IF('Данные из бланков'!O62="ж",4,"")))))</f>
      </c>
      <c r="P56" s="106">
        <f>IF('Данные из бланков'!D62="а","О",IF('Данные из бланков'!D62="к","У",IF(OR('Данные из бланков'!D62="в",'Данные из бланков'!D62="г"),"С",IF(OR('Данные из бланков'!D62="б",'Данные из бланков'!D62="д",'Данные из бланков'!D62="е",'Данные из бланков'!D62="ж"),"П",IF(OR('Данные из бланков'!D62="з",'Данные из бланков'!D62="и"),"В","")))))</f>
      </c>
      <c r="Q56" s="106">
        <f>IF('Данные из бланков'!E62="а","О",IF('Данные из бланков'!E62="к","У",IF(OR('Данные из бланков'!E62="в",'Данные из бланков'!E62="г"),"С",IF(OR('Данные из бланков'!E62="б",'Данные из бланков'!E62="д",'Данные из бланков'!E62="е",'Данные из бланков'!E62="ж"),"П",IF(OR('Данные из бланков'!E62="з",'Данные из бланков'!E62="и"),"В","")))))</f>
      </c>
      <c r="R56" s="106">
        <f>IF('Данные из бланков'!F62="а","О",IF('Данные из бланков'!F62="к","У",IF(OR('Данные из бланков'!F62="в",'Данные из бланков'!F62="г"),"С",IF(OR('Данные из бланков'!F62="б",'Данные из бланков'!F62="д",'Данные из бланков'!F62="е",'Данные из бланков'!F62="ж"),"П",IF(OR('Данные из бланков'!F62="з",'Данные из бланков'!F62="и"),"В","")))))</f>
      </c>
      <c r="S56" s="106">
        <f>IF('Данные из бланков'!G62="д","И",IF('Данные из бланков'!G62="в","В",IF('Данные из бланков'!G62="г","С",IF('Данные из бланков'!G62="ж","У",IF(OR('Данные из бланков'!G62="а",'Данные из бланков'!G62="б",'Данные из бланков'!G62="е",'Данные из бланков'!G62="з"),"П","")))))</f>
      </c>
      <c r="T56" s="106">
        <f>IF('Данные из бланков'!H62="д","И",IF('Данные из бланков'!H62="в","В",IF('Данные из бланков'!H62="г","С",IF('Данные из бланков'!H62="ж","У",IF(OR('Данные из бланков'!H62="а",'Данные из бланков'!H62="б",'Данные из бланков'!H62="е",'Данные из бланков'!H62="з"),"П","")))))</f>
      </c>
      <c r="U56" s="106">
        <f>IF('Данные из бланков'!I62="д","И",IF('Данные из бланков'!I62="в","В",IF('Данные из бланков'!I62="г","С",IF('Данные из бланков'!I62="ж","У",IF(OR('Данные из бланков'!I62="а",'Данные из бланков'!I62="б",'Данные из бланков'!I62="е",'Данные из бланков'!I62="з"),"П","")))))</f>
      </c>
      <c r="V56" s="106">
        <f>IF('Данные из бланков'!J62="а","У",IF('Данные из бланков'!J62="з","С",IF(OR('Данные из бланков'!J62="е",'Данные из бланков'!J62="ж"),"В",IF(OR('Данные из бланков'!J62="б",'Данные из бланков'!J62="в",'Данные из бланков'!J62="г",'Данные из бланков'!J62="д"),"П",""))))</f>
      </c>
      <c r="W56" s="106">
        <f>IF('Данные из бланков'!K62="а","У",IF('Данные из бланков'!K62="з","С",IF(OR('Данные из бланков'!K62="е",'Данные из бланков'!K62="ж"),"В",IF(OR('Данные из бланков'!K62="б",'Данные из бланков'!K62="в",'Данные из бланков'!K62="г",'Данные из бланков'!K62="д"),"П",""))))</f>
      </c>
      <c r="X56" s="106">
        <f>IF('Данные из бланков'!L62="а","У",IF('Данные из бланков'!L62="з","С",IF(OR('Данные из бланков'!L62="е",'Данные из бланков'!L62="ж"),"В",IF(OR('Данные из бланков'!L62="б",'Данные из бланков'!L62="в",'Данные из бланков'!L62="г",'Данные из бланков'!L62="д"),"П",""))))</f>
      </c>
      <c r="Y56" s="106">
        <f>IF('Данные из бланков'!M62="а","У",IF('Данные из бланков'!M62="б","О",IF(OR('Данные из бланков'!M62="з",'Данные из бланков'!M62="и"),"В",IF(OR('Данные из бланков'!M62="в",'Данные из бланков'!M62="г",'Данные из бланков'!M62="д",'Данные из бланков'!M62="е"),"П",IF('Данные из бланков'!M62="ж","С","")))))</f>
      </c>
      <c r="Z56" s="106">
        <f>IF('Данные из бланков'!N62="а","У",IF('Данные из бланков'!N62="б","О",IF(OR('Данные из бланков'!N62="з",'Данные из бланков'!N62="и"),"В",IF(OR('Данные из бланков'!N62="в",'Данные из бланков'!N62="г",'Данные из бланков'!N62="д",'Данные из бланков'!N62="е"),"П",IF('Данные из бланков'!N62="ж","С","")))))</f>
      </c>
      <c r="AA56" s="106">
        <f>IF('Данные из бланков'!O62="а","У",IF('Данные из бланков'!O62="б","О",IF(OR('Данные из бланков'!O62="з",'Данные из бланков'!O62="и"),"В",IF(OR('Данные из бланков'!O62="в",'Данные из бланков'!O62="г",'Данные из бланков'!O62="д",'Данные из бланков'!O62="е"),"П",IF('Данные из бланков'!O62="ж","С","")))))</f>
      </c>
      <c r="AB56" s="24">
        <f>SUM('Первичные данные'!D56:O56)</f>
        <v>0</v>
      </c>
    </row>
    <row r="57" spans="1:28" ht="15.75">
      <c r="A57" s="107">
        <f>IF('Данные из бланков'!A63="","",'Данные из бланков'!A63)</f>
      </c>
      <c r="B57" s="108">
        <f>IF('Данные из бланков'!B63="","",'Данные из бланков'!B63)</f>
      </c>
      <c r="C57" s="109">
        <f>IF('Данные из бланков'!C63="","",'Данные из бланков'!C63)</f>
      </c>
      <c r="D57" s="105">
        <f>IF('Данные из бланков'!D63="а",2,IF('Данные из бланков'!D63="к",5,IF(OR('Данные из бланков'!D63="в",'Данные из бланков'!D63="г"),4,IF(OR('Данные из бланков'!D63="б",'Данные из бланков'!D63="д",'Данные из бланков'!D63="е",'Данные из бланков'!D63="ж"),3,IF(OR('Данные из бланков'!D63="з",'Данные из бланков'!D63="и"),0,"")))))</f>
      </c>
      <c r="E57" s="106">
        <f>IF('Данные из бланков'!E63="а",2,IF('Данные из бланков'!E63="к",5,IF(OR('Данные из бланков'!E63="в",'Данные из бланков'!E63="г"),4,IF(OR('Данные из бланков'!E63="б",'Данные из бланков'!E63="д",'Данные из бланков'!E63="е",'Данные из бланков'!E63="ж"),3,IF(OR('Данные из бланков'!E63="з",'Данные из бланков'!E63="и"),0,"")))))</f>
      </c>
      <c r="F57" s="106">
        <f>IF('Данные из бланков'!F63="а",2,IF('Данные из бланков'!F63="к",5,IF(OR('Данные из бланков'!F63="в",'Данные из бланков'!F63="г"),4,IF(OR('Данные из бланков'!F63="б",'Данные из бланков'!F63="д",'Данные из бланков'!F63="е",'Данные из бланков'!F63="ж"),3,IF(OR('Данные из бланков'!F63="з",'Данные из бланков'!F63="и"),0,"")))))</f>
      </c>
      <c r="G57" s="106">
        <f>IF('Данные из бланков'!G63="д",1,IF('Данные из бланков'!G63="в",0,IF(OR('Данные из бланков'!G63="г",'Данные из бланков'!G63="ж"),4,IF(OR('Данные из бланков'!G63="а",'Данные из бланков'!G63="б",'Данные из бланков'!G63="е",'Данные из бланков'!G63="з"),3,""))))</f>
      </c>
      <c r="H57" s="106">
        <f>IF('Данные из бланков'!H63="д",1,IF('Данные из бланков'!H63="в",0,IF(OR('Данные из бланков'!H63="г",'Данные из бланков'!H63="ж"),4,IF(OR('Данные из бланков'!H63="а",'Данные из бланков'!H63="б",'Данные из бланков'!H63="е",'Данные из бланков'!H63="з"),3,""))))</f>
      </c>
      <c r="I57" s="106">
        <f>IF('Данные из бланков'!I63="д",1,IF('Данные из бланков'!I63="в",0,IF(OR('Данные из бланков'!I63="г",'Данные из бланков'!I63="ж"),4,IF(OR('Данные из бланков'!I63="а",'Данные из бланков'!I63="б",'Данные из бланков'!I63="е",'Данные из бланков'!I63="з"),3,""))))</f>
      </c>
      <c r="J57" s="106">
        <f>IF('Данные из бланков'!J63="а",5,IF('Данные из бланков'!J63="з",4,IF(OR('Данные из бланков'!J63="е",'Данные из бланков'!J63="ж"),0,IF(OR('Данные из бланков'!J63="б",'Данные из бланков'!J63="в",'Данные из бланков'!J63="г",'Данные из бланков'!J63="д"),3,""))))</f>
      </c>
      <c r="K57" s="106">
        <f>IF('Данные из бланков'!K63="а",5,IF('Данные из бланков'!K63="з",4,IF(OR('Данные из бланков'!K63="е",'Данные из бланков'!K63="ж"),0,IF(OR('Данные из бланков'!K63="б",'Данные из бланков'!K63="в",'Данные из бланков'!K63="г",'Данные из бланков'!K63="д"),3,""))))</f>
      </c>
      <c r="L57" s="106">
        <f>IF('Данные из бланков'!L63="а",5,IF('Данные из бланков'!L63="з",4,IF(OR('Данные из бланков'!L63="е",'Данные из бланков'!L63="ж"),0,IF(OR('Данные из бланков'!L63="б",'Данные из бланков'!L63="в",'Данные из бланков'!L63="г",'Данные из бланков'!L63="д"),3,""))))</f>
      </c>
      <c r="M57" s="106">
        <f>IF('Данные из бланков'!M63="а",5,IF('Данные из бланков'!M63="б",2,IF(OR('Данные из бланков'!M63="з",'Данные из бланков'!M63="и"),0,IF(OR('Данные из бланков'!M63="в",'Данные из бланков'!M63="г",'Данные из бланков'!M63="д",'Данные из бланков'!M63="е"),3,IF('Данные из бланков'!M63="ж",4,"")))))</f>
      </c>
      <c r="N57" s="106">
        <f>IF('Данные из бланков'!N63="а",5,IF('Данные из бланков'!N63="б",2,IF(OR('Данные из бланков'!N63="з",'Данные из бланков'!N63="и"),0,IF(OR('Данные из бланков'!N63="в",'Данные из бланков'!N63="г",'Данные из бланков'!N63="д",'Данные из бланков'!N63="е"),3,IF('Данные из бланков'!N63="ж",4,"")))))</f>
      </c>
      <c r="O57" s="106">
        <f>IF('Данные из бланков'!O63="а",5,IF('Данные из бланков'!O63="б",2,IF(OR('Данные из бланков'!O63="з",'Данные из бланков'!O63="и"),0,IF(OR('Данные из бланков'!O63="в",'Данные из бланков'!O63="г",'Данные из бланков'!O63="д",'Данные из бланков'!O63="е"),3,IF('Данные из бланков'!O63="ж",4,"")))))</f>
      </c>
      <c r="P57" s="106">
        <f>IF('Данные из бланков'!D63="а","О",IF('Данные из бланков'!D63="к","У",IF(OR('Данные из бланков'!D63="в",'Данные из бланков'!D63="г"),"С",IF(OR('Данные из бланков'!D63="б",'Данные из бланков'!D63="д",'Данные из бланков'!D63="е",'Данные из бланков'!D63="ж"),"П",IF(OR('Данные из бланков'!D63="з",'Данные из бланков'!D63="и"),"В","")))))</f>
      </c>
      <c r="Q57" s="106">
        <f>IF('Данные из бланков'!E63="а","О",IF('Данные из бланков'!E63="к","У",IF(OR('Данные из бланков'!E63="в",'Данные из бланков'!E63="г"),"С",IF(OR('Данные из бланков'!E63="б",'Данные из бланков'!E63="д",'Данные из бланков'!E63="е",'Данные из бланков'!E63="ж"),"П",IF(OR('Данные из бланков'!E63="з",'Данные из бланков'!E63="и"),"В","")))))</f>
      </c>
      <c r="R57" s="106">
        <f>IF('Данные из бланков'!F63="а","О",IF('Данные из бланков'!F63="к","У",IF(OR('Данные из бланков'!F63="в",'Данные из бланков'!F63="г"),"С",IF(OR('Данные из бланков'!F63="б",'Данные из бланков'!F63="д",'Данные из бланков'!F63="е",'Данные из бланков'!F63="ж"),"П",IF(OR('Данные из бланков'!F63="з",'Данные из бланков'!F63="и"),"В","")))))</f>
      </c>
      <c r="S57" s="106">
        <f>IF('Данные из бланков'!G63="д","И",IF('Данные из бланков'!G63="в","В",IF('Данные из бланков'!G63="г","С",IF('Данные из бланков'!G63="ж","У",IF(OR('Данные из бланков'!G63="а",'Данные из бланков'!G63="б",'Данные из бланков'!G63="е",'Данные из бланков'!G63="з"),"П","")))))</f>
      </c>
      <c r="T57" s="106">
        <f>IF('Данные из бланков'!H63="д","И",IF('Данные из бланков'!H63="в","В",IF('Данные из бланков'!H63="г","С",IF('Данные из бланков'!H63="ж","У",IF(OR('Данные из бланков'!H63="а",'Данные из бланков'!H63="б",'Данные из бланков'!H63="е",'Данные из бланков'!H63="з"),"П","")))))</f>
      </c>
      <c r="U57" s="106">
        <f>IF('Данные из бланков'!I63="д","И",IF('Данные из бланков'!I63="в","В",IF('Данные из бланков'!I63="г","С",IF('Данные из бланков'!I63="ж","У",IF(OR('Данные из бланков'!I63="а",'Данные из бланков'!I63="б",'Данные из бланков'!I63="е",'Данные из бланков'!I63="з"),"П","")))))</f>
      </c>
      <c r="V57" s="106">
        <f>IF('Данные из бланков'!J63="а","У",IF('Данные из бланков'!J63="з","С",IF(OR('Данные из бланков'!J63="е",'Данные из бланков'!J63="ж"),"В",IF(OR('Данные из бланков'!J63="б",'Данные из бланков'!J63="в",'Данные из бланков'!J63="г",'Данные из бланков'!J63="д"),"П",""))))</f>
      </c>
      <c r="W57" s="106">
        <f>IF('Данные из бланков'!K63="а","У",IF('Данные из бланков'!K63="з","С",IF(OR('Данные из бланков'!K63="е",'Данные из бланков'!K63="ж"),"В",IF(OR('Данные из бланков'!K63="б",'Данные из бланков'!K63="в",'Данные из бланков'!K63="г",'Данные из бланков'!K63="д"),"П",""))))</f>
      </c>
      <c r="X57" s="106">
        <f>IF('Данные из бланков'!L63="а","У",IF('Данные из бланков'!L63="з","С",IF(OR('Данные из бланков'!L63="е",'Данные из бланков'!L63="ж"),"В",IF(OR('Данные из бланков'!L63="б",'Данные из бланков'!L63="в",'Данные из бланков'!L63="г",'Данные из бланков'!L63="д"),"П",""))))</f>
      </c>
      <c r="Y57" s="106">
        <f>IF('Данные из бланков'!M63="а","У",IF('Данные из бланков'!M63="б","О",IF(OR('Данные из бланков'!M63="з",'Данные из бланков'!M63="и"),"В",IF(OR('Данные из бланков'!M63="в",'Данные из бланков'!M63="г",'Данные из бланков'!M63="д",'Данные из бланков'!M63="е"),"П",IF('Данные из бланков'!M63="ж","С","")))))</f>
      </c>
      <c r="Z57" s="106">
        <f>IF('Данные из бланков'!N63="а","У",IF('Данные из бланков'!N63="б","О",IF(OR('Данные из бланков'!N63="з",'Данные из бланков'!N63="и"),"В",IF(OR('Данные из бланков'!N63="в",'Данные из бланков'!N63="г",'Данные из бланков'!N63="д",'Данные из бланков'!N63="е"),"П",IF('Данные из бланков'!N63="ж","С","")))))</f>
      </c>
      <c r="AA57" s="106">
        <f>IF('Данные из бланков'!O63="а","У",IF('Данные из бланков'!O63="б","О",IF(OR('Данные из бланков'!O63="з",'Данные из бланков'!O63="и"),"В",IF(OR('Данные из бланков'!O63="в",'Данные из бланков'!O63="г",'Данные из бланков'!O63="д",'Данные из бланков'!O63="е"),"П",IF('Данные из бланков'!O63="ж","С","")))))</f>
      </c>
      <c r="AB57" s="24">
        <f>SUM('Первичные данные'!D57:O57)</f>
        <v>0</v>
      </c>
    </row>
    <row r="58" spans="1:28" ht="15.75">
      <c r="A58" s="107">
        <f>IF('Данные из бланков'!A64="","",'Данные из бланков'!A64)</f>
      </c>
      <c r="B58" s="108">
        <f>IF('Данные из бланков'!B64="","",'Данные из бланков'!B64)</f>
      </c>
      <c r="C58" s="109">
        <f>IF('Данные из бланков'!C64="","",'Данные из бланков'!C64)</f>
      </c>
      <c r="D58" s="105">
        <f>IF('Данные из бланков'!D64="а",2,IF('Данные из бланков'!D64="к",5,IF(OR('Данные из бланков'!D64="в",'Данные из бланков'!D64="г"),4,IF(OR('Данные из бланков'!D64="б",'Данные из бланков'!D64="д",'Данные из бланков'!D64="е",'Данные из бланков'!D64="ж"),3,IF(OR('Данные из бланков'!D64="з",'Данные из бланков'!D64="и"),0,"")))))</f>
      </c>
      <c r="E58" s="106">
        <f>IF('Данные из бланков'!E64="а",2,IF('Данные из бланков'!E64="к",5,IF(OR('Данные из бланков'!E64="в",'Данные из бланков'!E64="г"),4,IF(OR('Данные из бланков'!E64="б",'Данные из бланков'!E64="д",'Данные из бланков'!E64="е",'Данные из бланков'!E64="ж"),3,IF(OR('Данные из бланков'!E64="з",'Данные из бланков'!E64="и"),0,"")))))</f>
      </c>
      <c r="F58" s="106">
        <f>IF('Данные из бланков'!F64="а",2,IF('Данные из бланков'!F64="к",5,IF(OR('Данные из бланков'!F64="в",'Данные из бланков'!F64="г"),4,IF(OR('Данные из бланков'!F64="б",'Данные из бланков'!F64="д",'Данные из бланков'!F64="е",'Данные из бланков'!F64="ж"),3,IF(OR('Данные из бланков'!F64="з",'Данные из бланков'!F64="и"),0,"")))))</f>
      </c>
      <c r="G58" s="106">
        <f>IF('Данные из бланков'!G64="д",1,IF('Данные из бланков'!G64="в",0,IF(OR('Данные из бланков'!G64="г",'Данные из бланков'!G64="ж"),4,IF(OR('Данные из бланков'!G64="а",'Данные из бланков'!G64="б",'Данные из бланков'!G64="е",'Данные из бланков'!G64="з"),3,""))))</f>
      </c>
      <c r="H58" s="106">
        <f>IF('Данные из бланков'!H64="д",1,IF('Данные из бланков'!H64="в",0,IF(OR('Данные из бланков'!H64="г",'Данные из бланков'!H64="ж"),4,IF(OR('Данные из бланков'!H64="а",'Данные из бланков'!H64="б",'Данные из бланков'!H64="е",'Данные из бланков'!H64="з"),3,""))))</f>
      </c>
      <c r="I58" s="106">
        <f>IF('Данные из бланков'!I64="д",1,IF('Данные из бланков'!I64="в",0,IF(OR('Данные из бланков'!I64="г",'Данные из бланков'!I64="ж"),4,IF(OR('Данные из бланков'!I64="а",'Данные из бланков'!I64="б",'Данные из бланков'!I64="е",'Данные из бланков'!I64="з"),3,""))))</f>
      </c>
      <c r="J58" s="106">
        <f>IF('Данные из бланков'!J64="а",5,IF('Данные из бланков'!J64="з",4,IF(OR('Данные из бланков'!J64="е",'Данные из бланков'!J64="ж"),0,IF(OR('Данные из бланков'!J64="б",'Данные из бланков'!J64="в",'Данные из бланков'!J64="г",'Данные из бланков'!J64="д"),3,""))))</f>
      </c>
      <c r="K58" s="106">
        <f>IF('Данные из бланков'!K64="а",5,IF('Данные из бланков'!K64="з",4,IF(OR('Данные из бланков'!K64="е",'Данные из бланков'!K64="ж"),0,IF(OR('Данные из бланков'!K64="б",'Данные из бланков'!K64="в",'Данные из бланков'!K64="г",'Данные из бланков'!K64="д"),3,""))))</f>
      </c>
      <c r="L58" s="106">
        <f>IF('Данные из бланков'!L64="а",5,IF('Данные из бланков'!L64="з",4,IF(OR('Данные из бланков'!L64="е",'Данные из бланков'!L64="ж"),0,IF(OR('Данные из бланков'!L64="б",'Данные из бланков'!L64="в",'Данные из бланков'!L64="г",'Данные из бланков'!L64="д"),3,""))))</f>
      </c>
      <c r="M58" s="106">
        <f>IF('Данные из бланков'!M64="а",5,IF('Данные из бланков'!M64="б",2,IF(OR('Данные из бланков'!M64="з",'Данные из бланков'!M64="и"),0,IF(OR('Данные из бланков'!M64="в",'Данные из бланков'!M64="г",'Данные из бланков'!M64="д",'Данные из бланков'!M64="е"),3,IF('Данные из бланков'!M64="ж",4,"")))))</f>
      </c>
      <c r="N58" s="106">
        <f>IF('Данные из бланков'!N64="а",5,IF('Данные из бланков'!N64="б",2,IF(OR('Данные из бланков'!N64="з",'Данные из бланков'!N64="и"),0,IF(OR('Данные из бланков'!N64="в",'Данные из бланков'!N64="г",'Данные из бланков'!N64="д",'Данные из бланков'!N64="е"),3,IF('Данные из бланков'!N64="ж",4,"")))))</f>
      </c>
      <c r="O58" s="106">
        <f>IF('Данные из бланков'!O64="а",5,IF('Данные из бланков'!O64="б",2,IF(OR('Данные из бланков'!O64="з",'Данные из бланков'!O64="и"),0,IF(OR('Данные из бланков'!O64="в",'Данные из бланков'!O64="г",'Данные из бланков'!O64="д",'Данные из бланков'!O64="е"),3,IF('Данные из бланков'!O64="ж",4,"")))))</f>
      </c>
      <c r="P58" s="106">
        <f>IF('Данные из бланков'!D64="а","О",IF('Данные из бланков'!D64="к","У",IF(OR('Данные из бланков'!D64="в",'Данные из бланков'!D64="г"),"С",IF(OR('Данные из бланков'!D64="б",'Данные из бланков'!D64="д",'Данные из бланков'!D64="е",'Данные из бланков'!D64="ж"),"П",IF(OR('Данные из бланков'!D64="з",'Данные из бланков'!D64="и"),"В","")))))</f>
      </c>
      <c r="Q58" s="106">
        <f>IF('Данные из бланков'!E64="а","О",IF('Данные из бланков'!E64="к","У",IF(OR('Данные из бланков'!E64="в",'Данные из бланков'!E64="г"),"С",IF(OR('Данные из бланков'!E64="б",'Данные из бланков'!E64="д",'Данные из бланков'!E64="е",'Данные из бланков'!E64="ж"),"П",IF(OR('Данные из бланков'!E64="з",'Данные из бланков'!E64="и"),"В","")))))</f>
      </c>
      <c r="R58" s="106">
        <f>IF('Данные из бланков'!F64="а","О",IF('Данные из бланков'!F64="к","У",IF(OR('Данные из бланков'!F64="в",'Данные из бланков'!F64="г"),"С",IF(OR('Данные из бланков'!F64="б",'Данные из бланков'!F64="д",'Данные из бланков'!F64="е",'Данные из бланков'!F64="ж"),"П",IF(OR('Данные из бланков'!F64="з",'Данные из бланков'!F64="и"),"В","")))))</f>
      </c>
      <c r="S58" s="106">
        <f>IF('Данные из бланков'!G64="д","И",IF('Данные из бланков'!G64="в","В",IF('Данные из бланков'!G64="г","С",IF('Данные из бланков'!G64="ж","У",IF(OR('Данные из бланков'!G64="а",'Данные из бланков'!G64="б",'Данные из бланков'!G64="е",'Данные из бланков'!G64="з"),"П","")))))</f>
      </c>
      <c r="T58" s="106">
        <f>IF('Данные из бланков'!H64="д","И",IF('Данные из бланков'!H64="в","В",IF('Данные из бланков'!H64="г","С",IF('Данные из бланков'!H64="ж","У",IF(OR('Данные из бланков'!H64="а",'Данные из бланков'!H64="б",'Данные из бланков'!H64="е",'Данные из бланков'!H64="з"),"П","")))))</f>
      </c>
      <c r="U58" s="106">
        <f>IF('Данные из бланков'!I64="д","И",IF('Данные из бланков'!I64="в","В",IF('Данные из бланков'!I64="г","С",IF('Данные из бланков'!I64="ж","У",IF(OR('Данные из бланков'!I64="а",'Данные из бланков'!I64="б",'Данные из бланков'!I64="е",'Данные из бланков'!I64="з"),"П","")))))</f>
      </c>
      <c r="V58" s="106">
        <f>IF('Данные из бланков'!J64="а","У",IF('Данные из бланков'!J64="з","С",IF(OR('Данные из бланков'!J64="е",'Данные из бланков'!J64="ж"),"В",IF(OR('Данные из бланков'!J64="б",'Данные из бланков'!J64="в",'Данные из бланков'!J64="г",'Данные из бланков'!J64="д"),"П",""))))</f>
      </c>
      <c r="W58" s="106">
        <f>IF('Данные из бланков'!K64="а","У",IF('Данные из бланков'!K64="з","С",IF(OR('Данные из бланков'!K64="е",'Данные из бланков'!K64="ж"),"В",IF(OR('Данные из бланков'!K64="б",'Данные из бланков'!K64="в",'Данные из бланков'!K64="г",'Данные из бланков'!K64="д"),"П",""))))</f>
      </c>
      <c r="X58" s="106">
        <f>IF('Данные из бланков'!L64="а","У",IF('Данные из бланков'!L64="з","С",IF(OR('Данные из бланков'!L64="е",'Данные из бланков'!L64="ж"),"В",IF(OR('Данные из бланков'!L64="б",'Данные из бланков'!L64="в",'Данные из бланков'!L64="г",'Данные из бланков'!L64="д"),"П",""))))</f>
      </c>
      <c r="Y58" s="106">
        <f>IF('Данные из бланков'!M64="а","У",IF('Данные из бланков'!M64="б","О",IF(OR('Данные из бланков'!M64="з",'Данные из бланков'!M64="и"),"В",IF(OR('Данные из бланков'!M64="в",'Данные из бланков'!M64="г",'Данные из бланков'!M64="д",'Данные из бланков'!M64="е"),"П",IF('Данные из бланков'!M64="ж","С","")))))</f>
      </c>
      <c r="Z58" s="106">
        <f>IF('Данные из бланков'!N64="а","У",IF('Данные из бланков'!N64="б","О",IF(OR('Данные из бланков'!N64="з",'Данные из бланков'!N64="и"),"В",IF(OR('Данные из бланков'!N64="в",'Данные из бланков'!N64="г",'Данные из бланков'!N64="д",'Данные из бланков'!N64="е"),"П",IF('Данные из бланков'!N64="ж","С","")))))</f>
      </c>
      <c r="AA58" s="106">
        <f>IF('Данные из бланков'!O64="а","У",IF('Данные из бланков'!O64="б","О",IF(OR('Данные из бланков'!O64="з",'Данные из бланков'!O64="и"),"В",IF(OR('Данные из бланков'!O64="в",'Данные из бланков'!O64="г",'Данные из бланков'!O64="д",'Данные из бланков'!O64="е"),"П",IF('Данные из бланков'!O64="ж","С","")))))</f>
      </c>
      <c r="AB58" s="24">
        <f>SUM('Первичные данные'!D58:O58)</f>
        <v>0</v>
      </c>
    </row>
    <row r="59" spans="1:28" ht="15.75">
      <c r="A59" s="107">
        <f>IF('Данные из бланков'!A65="","",'Данные из бланков'!A65)</f>
      </c>
      <c r="B59" s="108">
        <f>IF('Данные из бланков'!B65="","",'Данные из бланков'!B65)</f>
      </c>
      <c r="C59" s="109">
        <f>IF('Данные из бланков'!C65="","",'Данные из бланков'!C65)</f>
      </c>
      <c r="D59" s="105">
        <f>IF('Данные из бланков'!D65="а",2,IF('Данные из бланков'!D65="к",5,IF(OR('Данные из бланков'!D65="в",'Данные из бланков'!D65="г"),4,IF(OR('Данные из бланков'!D65="б",'Данные из бланков'!D65="д",'Данные из бланков'!D65="е",'Данные из бланков'!D65="ж"),3,IF(OR('Данные из бланков'!D65="з",'Данные из бланков'!D65="и"),0,"")))))</f>
      </c>
      <c r="E59" s="106">
        <f>IF('Данные из бланков'!E65="а",2,IF('Данные из бланков'!E65="к",5,IF(OR('Данные из бланков'!E65="в",'Данные из бланков'!E65="г"),4,IF(OR('Данные из бланков'!E65="б",'Данные из бланков'!E65="д",'Данные из бланков'!E65="е",'Данные из бланков'!E65="ж"),3,IF(OR('Данные из бланков'!E65="з",'Данные из бланков'!E65="и"),0,"")))))</f>
      </c>
      <c r="F59" s="106">
        <f>IF('Данные из бланков'!F65="а",2,IF('Данные из бланков'!F65="к",5,IF(OR('Данные из бланков'!F65="в",'Данные из бланков'!F65="г"),4,IF(OR('Данные из бланков'!F65="б",'Данные из бланков'!F65="д",'Данные из бланков'!F65="е",'Данные из бланков'!F65="ж"),3,IF(OR('Данные из бланков'!F65="з",'Данные из бланков'!F65="и"),0,"")))))</f>
      </c>
      <c r="G59" s="106">
        <f>IF('Данные из бланков'!G65="д",1,IF('Данные из бланков'!G65="в",0,IF(OR('Данные из бланков'!G65="г",'Данные из бланков'!G65="ж"),4,IF(OR('Данные из бланков'!G65="а",'Данные из бланков'!G65="б",'Данные из бланков'!G65="е",'Данные из бланков'!G65="з"),3,""))))</f>
      </c>
      <c r="H59" s="106">
        <f>IF('Данные из бланков'!H65="д",1,IF('Данные из бланков'!H65="в",0,IF(OR('Данные из бланков'!H65="г",'Данные из бланков'!H65="ж"),4,IF(OR('Данные из бланков'!H65="а",'Данные из бланков'!H65="б",'Данные из бланков'!H65="е",'Данные из бланков'!H65="з"),3,""))))</f>
      </c>
      <c r="I59" s="106">
        <f>IF('Данные из бланков'!I65="д",1,IF('Данные из бланков'!I65="в",0,IF(OR('Данные из бланков'!I65="г",'Данные из бланков'!I65="ж"),4,IF(OR('Данные из бланков'!I65="а",'Данные из бланков'!I65="б",'Данные из бланков'!I65="е",'Данные из бланков'!I65="з"),3,""))))</f>
      </c>
      <c r="J59" s="106">
        <f>IF('Данные из бланков'!J65="а",5,IF('Данные из бланков'!J65="з",4,IF(OR('Данные из бланков'!J65="е",'Данные из бланков'!J65="ж"),0,IF(OR('Данные из бланков'!J65="б",'Данные из бланков'!J65="в",'Данные из бланков'!J65="г",'Данные из бланков'!J65="д"),3,""))))</f>
      </c>
      <c r="K59" s="106">
        <f>IF('Данные из бланков'!K65="а",5,IF('Данные из бланков'!K65="з",4,IF(OR('Данные из бланков'!K65="е",'Данные из бланков'!K65="ж"),0,IF(OR('Данные из бланков'!K65="б",'Данные из бланков'!K65="в",'Данные из бланков'!K65="г",'Данные из бланков'!K65="д"),3,""))))</f>
      </c>
      <c r="L59" s="106">
        <f>IF('Данные из бланков'!L65="а",5,IF('Данные из бланков'!L65="з",4,IF(OR('Данные из бланков'!L65="е",'Данные из бланков'!L65="ж"),0,IF(OR('Данные из бланков'!L65="б",'Данные из бланков'!L65="в",'Данные из бланков'!L65="г",'Данные из бланков'!L65="д"),3,""))))</f>
      </c>
      <c r="M59" s="106">
        <f>IF('Данные из бланков'!M65="а",5,IF('Данные из бланков'!M65="б",2,IF(OR('Данные из бланков'!M65="з",'Данные из бланков'!M65="и"),0,IF(OR('Данные из бланков'!M65="в",'Данные из бланков'!M65="г",'Данные из бланков'!M65="д",'Данные из бланков'!M65="е"),3,IF('Данные из бланков'!M65="ж",4,"")))))</f>
      </c>
      <c r="N59" s="106">
        <f>IF('Данные из бланков'!N65="а",5,IF('Данные из бланков'!N65="б",2,IF(OR('Данные из бланков'!N65="з",'Данные из бланков'!N65="и"),0,IF(OR('Данные из бланков'!N65="в",'Данные из бланков'!N65="г",'Данные из бланков'!N65="д",'Данные из бланков'!N65="е"),3,IF('Данные из бланков'!N65="ж",4,"")))))</f>
      </c>
      <c r="O59" s="106">
        <f>IF('Данные из бланков'!O65="а",5,IF('Данные из бланков'!O65="б",2,IF(OR('Данные из бланков'!O65="з",'Данные из бланков'!O65="и"),0,IF(OR('Данные из бланков'!O65="в",'Данные из бланков'!O65="г",'Данные из бланков'!O65="д",'Данные из бланков'!O65="е"),3,IF('Данные из бланков'!O65="ж",4,"")))))</f>
      </c>
      <c r="P59" s="106">
        <f>IF('Данные из бланков'!D65="а","О",IF('Данные из бланков'!D65="к","У",IF(OR('Данные из бланков'!D65="в",'Данные из бланков'!D65="г"),"С",IF(OR('Данные из бланков'!D65="б",'Данные из бланков'!D65="д",'Данные из бланков'!D65="е",'Данные из бланков'!D65="ж"),"П",IF(OR('Данные из бланков'!D65="з",'Данные из бланков'!D65="и"),"В","")))))</f>
      </c>
      <c r="Q59" s="106">
        <f>IF('Данные из бланков'!E65="а","О",IF('Данные из бланков'!E65="к","У",IF(OR('Данные из бланков'!E65="в",'Данные из бланков'!E65="г"),"С",IF(OR('Данные из бланков'!E65="б",'Данные из бланков'!E65="д",'Данные из бланков'!E65="е",'Данные из бланков'!E65="ж"),"П",IF(OR('Данные из бланков'!E65="з",'Данные из бланков'!E65="и"),"В","")))))</f>
      </c>
      <c r="R59" s="106">
        <f>IF('Данные из бланков'!F65="а","О",IF('Данные из бланков'!F65="к","У",IF(OR('Данные из бланков'!F65="в",'Данные из бланков'!F65="г"),"С",IF(OR('Данные из бланков'!F65="б",'Данные из бланков'!F65="д",'Данные из бланков'!F65="е",'Данные из бланков'!F65="ж"),"П",IF(OR('Данные из бланков'!F65="з",'Данные из бланков'!F65="и"),"В","")))))</f>
      </c>
      <c r="S59" s="106">
        <f>IF('Данные из бланков'!G65="д","И",IF('Данные из бланков'!G65="в","В",IF('Данные из бланков'!G65="г","С",IF('Данные из бланков'!G65="ж","У",IF(OR('Данные из бланков'!G65="а",'Данные из бланков'!G65="б",'Данные из бланков'!G65="е",'Данные из бланков'!G65="з"),"П","")))))</f>
      </c>
      <c r="T59" s="106">
        <f>IF('Данные из бланков'!H65="д","И",IF('Данные из бланков'!H65="в","В",IF('Данные из бланков'!H65="г","С",IF('Данные из бланков'!H65="ж","У",IF(OR('Данные из бланков'!H65="а",'Данные из бланков'!H65="б",'Данные из бланков'!H65="е",'Данные из бланков'!H65="з"),"П","")))))</f>
      </c>
      <c r="U59" s="106">
        <f>IF('Данные из бланков'!I65="д","И",IF('Данные из бланков'!I65="в","В",IF('Данные из бланков'!I65="г","С",IF('Данные из бланков'!I65="ж","У",IF(OR('Данные из бланков'!I65="а",'Данные из бланков'!I65="б",'Данные из бланков'!I65="е",'Данные из бланков'!I65="з"),"П","")))))</f>
      </c>
      <c r="V59" s="106">
        <f>IF('Данные из бланков'!J65="а","У",IF('Данные из бланков'!J65="з","С",IF(OR('Данные из бланков'!J65="е",'Данные из бланков'!J65="ж"),"В",IF(OR('Данные из бланков'!J65="б",'Данные из бланков'!J65="в",'Данные из бланков'!J65="г",'Данные из бланков'!J65="д"),"П",""))))</f>
      </c>
      <c r="W59" s="106">
        <f>IF('Данные из бланков'!K65="а","У",IF('Данные из бланков'!K65="з","С",IF(OR('Данные из бланков'!K65="е",'Данные из бланков'!K65="ж"),"В",IF(OR('Данные из бланков'!K65="б",'Данные из бланков'!K65="в",'Данные из бланков'!K65="г",'Данные из бланков'!K65="д"),"П",""))))</f>
      </c>
      <c r="X59" s="106">
        <f>IF('Данные из бланков'!L65="а","У",IF('Данные из бланков'!L65="з","С",IF(OR('Данные из бланков'!L65="е",'Данные из бланков'!L65="ж"),"В",IF(OR('Данные из бланков'!L65="б",'Данные из бланков'!L65="в",'Данные из бланков'!L65="г",'Данные из бланков'!L65="д"),"П",""))))</f>
      </c>
      <c r="Y59" s="106">
        <f>IF('Данные из бланков'!M65="а","У",IF('Данные из бланков'!M65="б","О",IF(OR('Данные из бланков'!M65="з",'Данные из бланков'!M65="и"),"В",IF(OR('Данные из бланков'!M65="в",'Данные из бланков'!M65="г",'Данные из бланков'!M65="д",'Данные из бланков'!M65="е"),"П",IF('Данные из бланков'!M65="ж","С","")))))</f>
      </c>
      <c r="Z59" s="106">
        <f>IF('Данные из бланков'!N65="а","У",IF('Данные из бланков'!N65="б","О",IF(OR('Данные из бланков'!N65="з",'Данные из бланков'!N65="и"),"В",IF(OR('Данные из бланков'!N65="в",'Данные из бланков'!N65="г",'Данные из бланков'!N65="д",'Данные из бланков'!N65="е"),"П",IF('Данные из бланков'!N65="ж","С","")))))</f>
      </c>
      <c r="AA59" s="106">
        <f>IF('Данные из бланков'!O65="а","У",IF('Данные из бланков'!O65="б","О",IF(OR('Данные из бланков'!O65="з",'Данные из бланков'!O65="и"),"В",IF(OR('Данные из бланков'!O65="в",'Данные из бланков'!O65="г",'Данные из бланков'!O65="д",'Данные из бланков'!O65="е"),"П",IF('Данные из бланков'!O65="ж","С","")))))</f>
      </c>
      <c r="AB59" s="24">
        <f>SUM('Первичные данные'!D59:O59)</f>
        <v>0</v>
      </c>
    </row>
    <row r="60" spans="1:28" ht="15.75">
      <c r="A60" s="107">
        <f>IF('Данные из бланков'!A66="","",'Данные из бланков'!A66)</f>
      </c>
      <c r="B60" s="108">
        <f>IF('Данные из бланков'!B66="","",'Данные из бланков'!B66)</f>
      </c>
      <c r="C60" s="109">
        <f>IF('Данные из бланков'!C66="","",'Данные из бланков'!C66)</f>
      </c>
      <c r="D60" s="105">
        <f>IF('Данные из бланков'!D66="а",2,IF('Данные из бланков'!D66="к",5,IF(OR('Данные из бланков'!D66="в",'Данные из бланков'!D66="г"),4,IF(OR('Данные из бланков'!D66="б",'Данные из бланков'!D66="д",'Данные из бланков'!D66="е",'Данные из бланков'!D66="ж"),3,IF(OR('Данные из бланков'!D66="з",'Данные из бланков'!D66="и"),0,"")))))</f>
      </c>
      <c r="E60" s="106">
        <f>IF('Данные из бланков'!E66="а",2,IF('Данные из бланков'!E66="к",5,IF(OR('Данные из бланков'!E66="в",'Данные из бланков'!E66="г"),4,IF(OR('Данные из бланков'!E66="б",'Данные из бланков'!E66="д",'Данные из бланков'!E66="е",'Данные из бланков'!E66="ж"),3,IF(OR('Данные из бланков'!E66="з",'Данные из бланков'!E66="и"),0,"")))))</f>
      </c>
      <c r="F60" s="106">
        <f>IF('Данные из бланков'!F66="а",2,IF('Данные из бланков'!F66="к",5,IF(OR('Данные из бланков'!F66="в",'Данные из бланков'!F66="г"),4,IF(OR('Данные из бланков'!F66="б",'Данные из бланков'!F66="д",'Данные из бланков'!F66="е",'Данные из бланков'!F66="ж"),3,IF(OR('Данные из бланков'!F66="з",'Данные из бланков'!F66="и"),0,"")))))</f>
      </c>
      <c r="G60" s="106">
        <f>IF('Данные из бланков'!G66="д",1,IF('Данные из бланков'!G66="в",0,IF(OR('Данные из бланков'!G66="г",'Данные из бланков'!G66="ж"),4,IF(OR('Данные из бланков'!G66="а",'Данные из бланков'!G66="б",'Данные из бланков'!G66="е",'Данные из бланков'!G66="з"),3,""))))</f>
      </c>
      <c r="H60" s="106">
        <f>IF('Данные из бланков'!H66="д",1,IF('Данные из бланков'!H66="в",0,IF(OR('Данные из бланков'!H66="г",'Данные из бланков'!H66="ж"),4,IF(OR('Данные из бланков'!H66="а",'Данные из бланков'!H66="б",'Данные из бланков'!H66="е",'Данные из бланков'!H66="з"),3,""))))</f>
      </c>
      <c r="I60" s="106">
        <f>IF('Данные из бланков'!I66="д",1,IF('Данные из бланков'!I66="в",0,IF(OR('Данные из бланков'!I66="г",'Данные из бланков'!I66="ж"),4,IF(OR('Данные из бланков'!I66="а",'Данные из бланков'!I66="б",'Данные из бланков'!I66="е",'Данные из бланков'!I66="з"),3,""))))</f>
      </c>
      <c r="J60" s="106">
        <f>IF('Данные из бланков'!J66="а",5,IF('Данные из бланков'!J66="з",4,IF(OR('Данные из бланков'!J66="е",'Данные из бланков'!J66="ж"),0,IF(OR('Данные из бланков'!J66="б",'Данные из бланков'!J66="в",'Данные из бланков'!J66="г",'Данные из бланков'!J66="д"),3,""))))</f>
      </c>
      <c r="K60" s="106">
        <f>IF('Данные из бланков'!K66="а",5,IF('Данные из бланков'!K66="з",4,IF(OR('Данные из бланков'!K66="е",'Данные из бланков'!K66="ж"),0,IF(OR('Данные из бланков'!K66="б",'Данные из бланков'!K66="в",'Данные из бланков'!K66="г",'Данные из бланков'!K66="д"),3,""))))</f>
      </c>
      <c r="L60" s="106">
        <f>IF('Данные из бланков'!L66="а",5,IF('Данные из бланков'!L66="з",4,IF(OR('Данные из бланков'!L66="е",'Данные из бланков'!L66="ж"),0,IF(OR('Данные из бланков'!L66="б",'Данные из бланков'!L66="в",'Данные из бланков'!L66="г",'Данные из бланков'!L66="д"),3,""))))</f>
      </c>
      <c r="M60" s="106">
        <f>IF('Данные из бланков'!M66="а",5,IF('Данные из бланков'!M66="б",2,IF(OR('Данные из бланков'!M66="з",'Данные из бланков'!M66="и"),0,IF(OR('Данные из бланков'!M66="в",'Данные из бланков'!M66="г",'Данные из бланков'!M66="д",'Данные из бланков'!M66="е"),3,IF('Данные из бланков'!M66="ж",4,"")))))</f>
      </c>
      <c r="N60" s="106">
        <f>IF('Данные из бланков'!N66="а",5,IF('Данные из бланков'!N66="б",2,IF(OR('Данные из бланков'!N66="з",'Данные из бланков'!N66="и"),0,IF(OR('Данные из бланков'!N66="в",'Данные из бланков'!N66="г",'Данные из бланков'!N66="д",'Данные из бланков'!N66="е"),3,IF('Данные из бланков'!N66="ж",4,"")))))</f>
      </c>
      <c r="O60" s="106">
        <f>IF('Данные из бланков'!O66="а",5,IF('Данные из бланков'!O66="б",2,IF(OR('Данные из бланков'!O66="з",'Данные из бланков'!O66="и"),0,IF(OR('Данные из бланков'!O66="в",'Данные из бланков'!O66="г",'Данные из бланков'!O66="д",'Данные из бланков'!O66="е"),3,IF('Данные из бланков'!O66="ж",4,"")))))</f>
      </c>
      <c r="P60" s="106">
        <f>IF('Данные из бланков'!D66="а","О",IF('Данные из бланков'!D66="к","У",IF(OR('Данные из бланков'!D66="в",'Данные из бланков'!D66="г"),"С",IF(OR('Данные из бланков'!D66="б",'Данные из бланков'!D66="д",'Данные из бланков'!D66="е",'Данные из бланков'!D66="ж"),"П",IF(OR('Данные из бланков'!D66="з",'Данные из бланков'!D66="и"),"В","")))))</f>
      </c>
      <c r="Q60" s="106">
        <f>IF('Данные из бланков'!E66="а","О",IF('Данные из бланков'!E66="к","У",IF(OR('Данные из бланков'!E66="в",'Данные из бланков'!E66="г"),"С",IF(OR('Данные из бланков'!E66="б",'Данные из бланков'!E66="д",'Данные из бланков'!E66="е",'Данные из бланков'!E66="ж"),"П",IF(OR('Данные из бланков'!E66="з",'Данные из бланков'!E66="и"),"В","")))))</f>
      </c>
      <c r="R60" s="106">
        <f>IF('Данные из бланков'!F66="а","О",IF('Данные из бланков'!F66="к","У",IF(OR('Данные из бланков'!F66="в",'Данные из бланков'!F66="г"),"С",IF(OR('Данные из бланков'!F66="б",'Данные из бланков'!F66="д",'Данные из бланков'!F66="е",'Данные из бланков'!F66="ж"),"П",IF(OR('Данные из бланков'!F66="з",'Данные из бланков'!F66="и"),"В","")))))</f>
      </c>
      <c r="S60" s="106">
        <f>IF('Данные из бланков'!G66="д","И",IF('Данные из бланков'!G66="в","В",IF('Данные из бланков'!G66="г","С",IF('Данные из бланков'!G66="ж","У",IF(OR('Данные из бланков'!G66="а",'Данные из бланков'!G66="б",'Данные из бланков'!G66="е",'Данные из бланков'!G66="з"),"П","")))))</f>
      </c>
      <c r="T60" s="106">
        <f>IF('Данные из бланков'!H66="д","И",IF('Данные из бланков'!H66="в","В",IF('Данные из бланков'!H66="г","С",IF('Данные из бланков'!H66="ж","У",IF(OR('Данные из бланков'!H66="а",'Данные из бланков'!H66="б",'Данные из бланков'!H66="е",'Данные из бланков'!H66="з"),"П","")))))</f>
      </c>
      <c r="U60" s="106">
        <f>IF('Данные из бланков'!I66="д","И",IF('Данные из бланков'!I66="в","В",IF('Данные из бланков'!I66="г","С",IF('Данные из бланков'!I66="ж","У",IF(OR('Данные из бланков'!I66="а",'Данные из бланков'!I66="б",'Данные из бланков'!I66="е",'Данные из бланков'!I66="з"),"П","")))))</f>
      </c>
      <c r="V60" s="106">
        <f>IF('Данные из бланков'!J66="а","У",IF('Данные из бланков'!J66="з","С",IF(OR('Данные из бланков'!J66="е",'Данные из бланков'!J66="ж"),"В",IF(OR('Данные из бланков'!J66="б",'Данные из бланков'!J66="в",'Данные из бланков'!J66="г",'Данные из бланков'!J66="д"),"П",""))))</f>
      </c>
      <c r="W60" s="106">
        <f>IF('Данные из бланков'!K66="а","У",IF('Данные из бланков'!K66="з","С",IF(OR('Данные из бланков'!K66="е",'Данные из бланков'!K66="ж"),"В",IF(OR('Данные из бланков'!K66="б",'Данные из бланков'!K66="в",'Данные из бланков'!K66="г",'Данные из бланков'!K66="д"),"П",""))))</f>
      </c>
      <c r="X60" s="106">
        <f>IF('Данные из бланков'!L66="а","У",IF('Данные из бланков'!L66="з","С",IF(OR('Данные из бланков'!L66="е",'Данные из бланков'!L66="ж"),"В",IF(OR('Данные из бланков'!L66="б",'Данные из бланков'!L66="в",'Данные из бланков'!L66="г",'Данные из бланков'!L66="д"),"П",""))))</f>
      </c>
      <c r="Y60" s="106">
        <f>IF('Данные из бланков'!M66="а","У",IF('Данные из бланков'!M66="б","О",IF(OR('Данные из бланков'!M66="з",'Данные из бланков'!M66="и"),"В",IF(OR('Данные из бланков'!M66="в",'Данные из бланков'!M66="г",'Данные из бланков'!M66="д",'Данные из бланков'!M66="е"),"П",IF('Данные из бланков'!M66="ж","С","")))))</f>
      </c>
      <c r="Z60" s="106">
        <f>IF('Данные из бланков'!N66="а","У",IF('Данные из бланков'!N66="б","О",IF(OR('Данные из бланков'!N66="з",'Данные из бланков'!N66="и"),"В",IF(OR('Данные из бланков'!N66="в",'Данные из бланков'!N66="г",'Данные из бланков'!N66="д",'Данные из бланков'!N66="е"),"П",IF('Данные из бланков'!N66="ж","С","")))))</f>
      </c>
      <c r="AA60" s="106">
        <f>IF('Данные из бланков'!O66="а","У",IF('Данные из бланков'!O66="б","О",IF(OR('Данные из бланков'!O66="з",'Данные из бланков'!O66="и"),"В",IF(OR('Данные из бланков'!O66="в",'Данные из бланков'!O66="г",'Данные из бланков'!O66="д",'Данные из бланков'!O66="е"),"П",IF('Данные из бланков'!O66="ж","С","")))))</f>
      </c>
      <c r="AB60" s="24">
        <f>SUM('Первичные данные'!D60:O60)</f>
        <v>0</v>
      </c>
    </row>
    <row r="61" spans="1:28" ht="15.75">
      <c r="A61" s="107">
        <f>IF('Данные из бланков'!A67="","",'Данные из бланков'!A67)</f>
      </c>
      <c r="B61" s="108">
        <f>IF('Данные из бланков'!B67="","",'Данные из бланков'!B67)</f>
      </c>
      <c r="C61" s="109">
        <f>IF('Данные из бланков'!C67="","",'Данные из бланков'!C67)</f>
      </c>
      <c r="D61" s="105">
        <f>IF('Данные из бланков'!D67="а",2,IF('Данные из бланков'!D67="к",5,IF(OR('Данные из бланков'!D67="в",'Данные из бланков'!D67="г"),4,IF(OR('Данные из бланков'!D67="б",'Данные из бланков'!D67="д",'Данные из бланков'!D67="е",'Данные из бланков'!D67="ж"),3,IF(OR('Данные из бланков'!D67="з",'Данные из бланков'!D67="и"),0,"")))))</f>
      </c>
      <c r="E61" s="106">
        <f>IF('Данные из бланков'!E67="а",2,IF('Данные из бланков'!E67="к",5,IF(OR('Данные из бланков'!E67="в",'Данные из бланков'!E67="г"),4,IF(OR('Данные из бланков'!E67="б",'Данные из бланков'!E67="д",'Данные из бланков'!E67="е",'Данные из бланков'!E67="ж"),3,IF(OR('Данные из бланков'!E67="з",'Данные из бланков'!E67="и"),0,"")))))</f>
      </c>
      <c r="F61" s="106">
        <f>IF('Данные из бланков'!F67="а",2,IF('Данные из бланков'!F67="к",5,IF(OR('Данные из бланков'!F67="в",'Данные из бланков'!F67="г"),4,IF(OR('Данные из бланков'!F67="б",'Данные из бланков'!F67="д",'Данные из бланков'!F67="е",'Данные из бланков'!F67="ж"),3,IF(OR('Данные из бланков'!F67="з",'Данные из бланков'!F67="и"),0,"")))))</f>
      </c>
      <c r="G61" s="106">
        <f>IF('Данные из бланков'!G67="д",1,IF('Данные из бланков'!G67="в",0,IF(OR('Данные из бланков'!G67="г",'Данные из бланков'!G67="ж"),4,IF(OR('Данные из бланков'!G67="а",'Данные из бланков'!G67="б",'Данные из бланков'!G67="е",'Данные из бланков'!G67="з"),3,""))))</f>
      </c>
      <c r="H61" s="106">
        <f>IF('Данные из бланков'!H67="д",1,IF('Данные из бланков'!H67="в",0,IF(OR('Данные из бланков'!H67="г",'Данные из бланков'!H67="ж"),4,IF(OR('Данные из бланков'!H67="а",'Данные из бланков'!H67="б",'Данные из бланков'!H67="е",'Данные из бланков'!H67="з"),3,""))))</f>
      </c>
      <c r="I61" s="106">
        <f>IF('Данные из бланков'!I67="д",1,IF('Данные из бланков'!I67="в",0,IF(OR('Данные из бланков'!I67="г",'Данные из бланков'!I67="ж"),4,IF(OR('Данные из бланков'!I67="а",'Данные из бланков'!I67="б",'Данные из бланков'!I67="е",'Данные из бланков'!I67="з"),3,""))))</f>
      </c>
      <c r="J61" s="106">
        <f>IF('Данные из бланков'!J67="а",5,IF('Данные из бланков'!J67="з",4,IF(OR('Данные из бланков'!J67="е",'Данные из бланков'!J67="ж"),0,IF(OR('Данные из бланков'!J67="б",'Данные из бланков'!J67="в",'Данные из бланков'!J67="г",'Данные из бланков'!J67="д"),3,""))))</f>
      </c>
      <c r="K61" s="106">
        <f>IF('Данные из бланков'!K67="а",5,IF('Данные из бланков'!K67="з",4,IF(OR('Данные из бланков'!K67="е",'Данные из бланков'!K67="ж"),0,IF(OR('Данные из бланков'!K67="б",'Данные из бланков'!K67="в",'Данные из бланков'!K67="г",'Данные из бланков'!K67="д"),3,""))))</f>
      </c>
      <c r="L61" s="106">
        <f>IF('Данные из бланков'!L67="а",5,IF('Данные из бланков'!L67="з",4,IF(OR('Данные из бланков'!L67="е",'Данные из бланков'!L67="ж"),0,IF(OR('Данные из бланков'!L67="б",'Данные из бланков'!L67="в",'Данные из бланков'!L67="г",'Данные из бланков'!L67="д"),3,""))))</f>
      </c>
      <c r="M61" s="106">
        <f>IF('Данные из бланков'!M67="а",5,IF('Данные из бланков'!M67="б",2,IF(OR('Данные из бланков'!M67="з",'Данные из бланков'!M67="и"),0,IF(OR('Данные из бланков'!M67="в",'Данные из бланков'!M67="г",'Данные из бланков'!M67="д",'Данные из бланков'!M67="е"),3,IF('Данные из бланков'!M67="ж",4,"")))))</f>
      </c>
      <c r="N61" s="106">
        <f>IF('Данные из бланков'!N67="а",5,IF('Данные из бланков'!N67="б",2,IF(OR('Данные из бланков'!N67="з",'Данные из бланков'!N67="и"),0,IF(OR('Данные из бланков'!N67="в",'Данные из бланков'!N67="г",'Данные из бланков'!N67="д",'Данные из бланков'!N67="е"),3,IF('Данные из бланков'!N67="ж",4,"")))))</f>
      </c>
      <c r="O61" s="106">
        <f>IF('Данные из бланков'!O67="а",5,IF('Данные из бланков'!O67="б",2,IF(OR('Данные из бланков'!O67="з",'Данные из бланков'!O67="и"),0,IF(OR('Данные из бланков'!O67="в",'Данные из бланков'!O67="г",'Данные из бланков'!O67="д",'Данные из бланков'!O67="е"),3,IF('Данные из бланков'!O67="ж",4,"")))))</f>
      </c>
      <c r="P61" s="106">
        <f>IF('Данные из бланков'!D67="а","О",IF('Данные из бланков'!D67="к","У",IF(OR('Данные из бланков'!D67="в",'Данные из бланков'!D67="г"),"С",IF(OR('Данные из бланков'!D67="б",'Данные из бланков'!D67="д",'Данные из бланков'!D67="е",'Данные из бланков'!D67="ж"),"П",IF(OR('Данные из бланков'!D67="з",'Данные из бланков'!D67="и"),"В","")))))</f>
      </c>
      <c r="Q61" s="106">
        <f>IF('Данные из бланков'!E67="а","О",IF('Данные из бланков'!E67="к","У",IF(OR('Данные из бланков'!E67="в",'Данные из бланков'!E67="г"),"С",IF(OR('Данные из бланков'!E67="б",'Данные из бланков'!E67="д",'Данные из бланков'!E67="е",'Данные из бланков'!E67="ж"),"П",IF(OR('Данные из бланков'!E67="з",'Данные из бланков'!E67="и"),"В","")))))</f>
      </c>
      <c r="R61" s="106">
        <f>IF('Данные из бланков'!F67="а","О",IF('Данные из бланков'!F67="к","У",IF(OR('Данные из бланков'!F67="в",'Данные из бланков'!F67="г"),"С",IF(OR('Данные из бланков'!F67="б",'Данные из бланков'!F67="д",'Данные из бланков'!F67="е",'Данные из бланков'!F67="ж"),"П",IF(OR('Данные из бланков'!F67="з",'Данные из бланков'!F67="и"),"В","")))))</f>
      </c>
      <c r="S61" s="106">
        <f>IF('Данные из бланков'!G67="д","И",IF('Данные из бланков'!G67="в","В",IF('Данные из бланков'!G67="г","С",IF('Данные из бланков'!G67="ж","У",IF(OR('Данные из бланков'!G67="а",'Данные из бланков'!G67="б",'Данные из бланков'!G67="е",'Данные из бланков'!G67="з"),"П","")))))</f>
      </c>
      <c r="T61" s="106">
        <f>IF('Данные из бланков'!H67="д","И",IF('Данные из бланков'!H67="в","В",IF('Данные из бланков'!H67="г","С",IF('Данные из бланков'!H67="ж","У",IF(OR('Данные из бланков'!H67="а",'Данные из бланков'!H67="б",'Данные из бланков'!H67="е",'Данные из бланков'!H67="з"),"П","")))))</f>
      </c>
      <c r="U61" s="106">
        <f>IF('Данные из бланков'!I67="д","И",IF('Данные из бланков'!I67="в","В",IF('Данные из бланков'!I67="г","С",IF('Данные из бланков'!I67="ж","У",IF(OR('Данные из бланков'!I67="а",'Данные из бланков'!I67="б",'Данные из бланков'!I67="е",'Данные из бланков'!I67="з"),"П","")))))</f>
      </c>
      <c r="V61" s="106">
        <f>IF('Данные из бланков'!J67="а","У",IF('Данные из бланков'!J67="з","С",IF(OR('Данные из бланков'!J67="е",'Данные из бланков'!J67="ж"),"В",IF(OR('Данные из бланков'!J67="б",'Данные из бланков'!J67="в",'Данные из бланков'!J67="г",'Данные из бланков'!J67="д"),"П",""))))</f>
      </c>
      <c r="W61" s="106">
        <f>IF('Данные из бланков'!K67="а","У",IF('Данные из бланков'!K67="з","С",IF(OR('Данные из бланков'!K67="е",'Данные из бланков'!K67="ж"),"В",IF(OR('Данные из бланков'!K67="б",'Данные из бланков'!K67="в",'Данные из бланков'!K67="г",'Данные из бланков'!K67="д"),"П",""))))</f>
      </c>
      <c r="X61" s="106">
        <f>IF('Данные из бланков'!L67="а","У",IF('Данные из бланков'!L67="з","С",IF(OR('Данные из бланков'!L67="е",'Данные из бланков'!L67="ж"),"В",IF(OR('Данные из бланков'!L67="б",'Данные из бланков'!L67="в",'Данные из бланков'!L67="г",'Данные из бланков'!L67="д"),"П",""))))</f>
      </c>
      <c r="Y61" s="106">
        <f>IF('Данные из бланков'!M67="а","У",IF('Данные из бланков'!M67="б","О",IF(OR('Данные из бланков'!M67="з",'Данные из бланков'!M67="и"),"В",IF(OR('Данные из бланков'!M67="в",'Данные из бланков'!M67="г",'Данные из бланков'!M67="д",'Данные из бланков'!M67="е"),"П",IF('Данные из бланков'!M67="ж","С","")))))</f>
      </c>
      <c r="Z61" s="106">
        <f>IF('Данные из бланков'!N67="а","У",IF('Данные из бланков'!N67="б","О",IF(OR('Данные из бланков'!N67="з",'Данные из бланков'!N67="и"),"В",IF(OR('Данные из бланков'!N67="в",'Данные из бланков'!N67="г",'Данные из бланков'!N67="д",'Данные из бланков'!N67="е"),"П",IF('Данные из бланков'!N67="ж","С","")))))</f>
      </c>
      <c r="AA61" s="106">
        <f>IF('Данные из бланков'!O67="а","У",IF('Данные из бланков'!O67="б","О",IF(OR('Данные из бланков'!O67="з",'Данные из бланков'!O67="и"),"В",IF(OR('Данные из бланков'!O67="в",'Данные из бланков'!O67="г",'Данные из бланков'!O67="д",'Данные из бланков'!O67="е"),"П",IF('Данные из бланков'!O67="ж","С","")))))</f>
      </c>
      <c r="AB61" s="24">
        <f>SUM('Первичные данные'!D61:O61)</f>
        <v>0</v>
      </c>
    </row>
    <row r="62" spans="1:28" ht="15.75">
      <c r="A62" s="107">
        <f>IF('Данные из бланков'!A68="","",'Данные из бланков'!A68)</f>
      </c>
      <c r="B62" s="108">
        <f>IF('Данные из бланков'!B68="","",'Данные из бланков'!B68)</f>
      </c>
      <c r="C62" s="109">
        <f>IF('Данные из бланков'!C68="","",'Данные из бланков'!C68)</f>
      </c>
      <c r="D62" s="105">
        <f>IF('Данные из бланков'!D68="а",2,IF('Данные из бланков'!D68="к",5,IF(OR('Данные из бланков'!D68="в",'Данные из бланков'!D68="г"),4,IF(OR('Данные из бланков'!D68="б",'Данные из бланков'!D68="д",'Данные из бланков'!D68="е",'Данные из бланков'!D68="ж"),3,IF(OR('Данные из бланков'!D68="з",'Данные из бланков'!D68="и"),0,"")))))</f>
      </c>
      <c r="E62" s="106">
        <f>IF('Данные из бланков'!E68="а",2,IF('Данные из бланков'!E68="к",5,IF(OR('Данные из бланков'!E68="в",'Данные из бланков'!E68="г"),4,IF(OR('Данные из бланков'!E68="б",'Данные из бланков'!E68="д",'Данные из бланков'!E68="е",'Данные из бланков'!E68="ж"),3,IF(OR('Данные из бланков'!E68="з",'Данные из бланков'!E68="и"),0,"")))))</f>
      </c>
      <c r="F62" s="106">
        <f>IF('Данные из бланков'!F68="а",2,IF('Данные из бланков'!F68="к",5,IF(OR('Данные из бланков'!F68="в",'Данные из бланков'!F68="г"),4,IF(OR('Данные из бланков'!F68="б",'Данные из бланков'!F68="д",'Данные из бланков'!F68="е",'Данные из бланков'!F68="ж"),3,IF(OR('Данные из бланков'!F68="з",'Данные из бланков'!F68="и"),0,"")))))</f>
      </c>
      <c r="G62" s="106">
        <f>IF('Данные из бланков'!G68="д",1,IF('Данные из бланков'!G68="в",0,IF(OR('Данные из бланков'!G68="г",'Данные из бланков'!G68="ж"),4,IF(OR('Данные из бланков'!G68="а",'Данные из бланков'!G68="б",'Данные из бланков'!G68="е",'Данные из бланков'!G68="з"),3,""))))</f>
      </c>
      <c r="H62" s="106">
        <f>IF('Данные из бланков'!H68="д",1,IF('Данные из бланков'!H68="в",0,IF(OR('Данные из бланков'!H68="г",'Данные из бланков'!H68="ж"),4,IF(OR('Данные из бланков'!H68="а",'Данные из бланков'!H68="б",'Данные из бланков'!H68="е",'Данные из бланков'!H68="з"),3,""))))</f>
      </c>
      <c r="I62" s="106">
        <f>IF('Данные из бланков'!I68="д",1,IF('Данные из бланков'!I68="в",0,IF(OR('Данные из бланков'!I68="г",'Данные из бланков'!I68="ж"),4,IF(OR('Данные из бланков'!I68="а",'Данные из бланков'!I68="б",'Данные из бланков'!I68="е",'Данные из бланков'!I68="з"),3,""))))</f>
      </c>
      <c r="J62" s="106">
        <f>IF('Данные из бланков'!J68="а",5,IF('Данные из бланков'!J68="з",4,IF(OR('Данные из бланков'!J68="е",'Данные из бланков'!J68="ж"),0,IF(OR('Данные из бланков'!J68="б",'Данные из бланков'!J68="в",'Данные из бланков'!J68="г",'Данные из бланков'!J68="д"),3,""))))</f>
      </c>
      <c r="K62" s="106">
        <f>IF('Данные из бланков'!K68="а",5,IF('Данные из бланков'!K68="з",4,IF(OR('Данные из бланков'!K68="е",'Данные из бланков'!K68="ж"),0,IF(OR('Данные из бланков'!K68="б",'Данные из бланков'!K68="в",'Данные из бланков'!K68="г",'Данные из бланков'!K68="д"),3,""))))</f>
      </c>
      <c r="L62" s="106">
        <f>IF('Данные из бланков'!L68="а",5,IF('Данные из бланков'!L68="з",4,IF(OR('Данные из бланков'!L68="е",'Данные из бланков'!L68="ж"),0,IF(OR('Данные из бланков'!L68="б",'Данные из бланков'!L68="в",'Данные из бланков'!L68="г",'Данные из бланков'!L68="д"),3,""))))</f>
      </c>
      <c r="M62" s="106">
        <f>IF('Данные из бланков'!M68="а",5,IF('Данные из бланков'!M68="б",2,IF(OR('Данные из бланков'!M68="з",'Данные из бланков'!M68="и"),0,IF(OR('Данные из бланков'!M68="в",'Данные из бланков'!M68="г",'Данные из бланков'!M68="д",'Данные из бланков'!M68="е"),3,IF('Данные из бланков'!M68="ж",4,"")))))</f>
      </c>
      <c r="N62" s="106">
        <f>IF('Данные из бланков'!N68="а",5,IF('Данные из бланков'!N68="б",2,IF(OR('Данные из бланков'!N68="з",'Данные из бланков'!N68="и"),0,IF(OR('Данные из бланков'!N68="в",'Данные из бланков'!N68="г",'Данные из бланков'!N68="д",'Данные из бланков'!N68="е"),3,IF('Данные из бланков'!N68="ж",4,"")))))</f>
      </c>
      <c r="O62" s="106">
        <f>IF('Данные из бланков'!O68="а",5,IF('Данные из бланков'!O68="б",2,IF(OR('Данные из бланков'!O68="з",'Данные из бланков'!O68="и"),0,IF(OR('Данные из бланков'!O68="в",'Данные из бланков'!O68="г",'Данные из бланков'!O68="д",'Данные из бланков'!O68="е"),3,IF('Данные из бланков'!O68="ж",4,"")))))</f>
      </c>
      <c r="P62" s="106">
        <f>IF('Данные из бланков'!D68="а","О",IF('Данные из бланков'!D68="к","У",IF(OR('Данные из бланков'!D68="в",'Данные из бланков'!D68="г"),"С",IF(OR('Данные из бланков'!D68="б",'Данные из бланков'!D68="д",'Данные из бланков'!D68="е",'Данные из бланков'!D68="ж"),"П",IF(OR('Данные из бланков'!D68="з",'Данные из бланков'!D68="и"),"В","")))))</f>
      </c>
      <c r="Q62" s="106">
        <f>IF('Данные из бланков'!E68="а","О",IF('Данные из бланков'!E68="к","У",IF(OR('Данные из бланков'!E68="в",'Данные из бланков'!E68="г"),"С",IF(OR('Данные из бланков'!E68="б",'Данные из бланков'!E68="д",'Данные из бланков'!E68="е",'Данные из бланков'!E68="ж"),"П",IF(OR('Данные из бланков'!E68="з",'Данные из бланков'!E68="и"),"В","")))))</f>
      </c>
      <c r="R62" s="106">
        <f>IF('Данные из бланков'!F68="а","О",IF('Данные из бланков'!F68="к","У",IF(OR('Данные из бланков'!F68="в",'Данные из бланков'!F68="г"),"С",IF(OR('Данные из бланков'!F68="б",'Данные из бланков'!F68="д",'Данные из бланков'!F68="е",'Данные из бланков'!F68="ж"),"П",IF(OR('Данные из бланков'!F68="з",'Данные из бланков'!F68="и"),"В","")))))</f>
      </c>
      <c r="S62" s="106">
        <f>IF('Данные из бланков'!G68="д","И",IF('Данные из бланков'!G68="в","В",IF('Данные из бланков'!G68="г","С",IF('Данные из бланков'!G68="ж","У",IF(OR('Данные из бланков'!G68="а",'Данные из бланков'!G68="б",'Данные из бланков'!G68="е",'Данные из бланков'!G68="з"),"П","")))))</f>
      </c>
      <c r="T62" s="106">
        <f>IF('Данные из бланков'!H68="д","И",IF('Данные из бланков'!H68="в","В",IF('Данные из бланков'!H68="г","С",IF('Данные из бланков'!H68="ж","У",IF(OR('Данные из бланков'!H68="а",'Данные из бланков'!H68="б",'Данные из бланков'!H68="е",'Данные из бланков'!H68="з"),"П","")))))</f>
      </c>
      <c r="U62" s="106">
        <f>IF('Данные из бланков'!I68="д","И",IF('Данные из бланков'!I68="в","В",IF('Данные из бланков'!I68="г","С",IF('Данные из бланков'!I68="ж","У",IF(OR('Данные из бланков'!I68="а",'Данные из бланков'!I68="б",'Данные из бланков'!I68="е",'Данные из бланков'!I68="з"),"П","")))))</f>
      </c>
      <c r="V62" s="106">
        <f>IF('Данные из бланков'!J68="а","У",IF('Данные из бланков'!J68="з","С",IF(OR('Данные из бланков'!J68="е",'Данные из бланков'!J68="ж"),"В",IF(OR('Данные из бланков'!J68="б",'Данные из бланков'!J68="в",'Данные из бланков'!J68="г",'Данные из бланков'!J68="д"),"П",""))))</f>
      </c>
      <c r="W62" s="106">
        <f>IF('Данные из бланков'!K68="а","У",IF('Данные из бланков'!K68="з","С",IF(OR('Данные из бланков'!K68="е",'Данные из бланков'!K68="ж"),"В",IF(OR('Данные из бланков'!K68="б",'Данные из бланков'!K68="в",'Данные из бланков'!K68="г",'Данные из бланков'!K68="д"),"П",""))))</f>
      </c>
      <c r="X62" s="106">
        <f>IF('Данные из бланков'!L68="а","У",IF('Данные из бланков'!L68="з","С",IF(OR('Данные из бланков'!L68="е",'Данные из бланков'!L68="ж"),"В",IF(OR('Данные из бланков'!L68="б",'Данные из бланков'!L68="в",'Данные из бланков'!L68="г",'Данные из бланков'!L68="д"),"П",""))))</f>
      </c>
      <c r="Y62" s="106">
        <f>IF('Данные из бланков'!M68="а","У",IF('Данные из бланков'!M68="б","О",IF(OR('Данные из бланков'!M68="з",'Данные из бланков'!M68="и"),"В",IF(OR('Данные из бланков'!M68="в",'Данные из бланков'!M68="г",'Данные из бланков'!M68="д",'Данные из бланков'!M68="е"),"П",IF('Данные из бланков'!M68="ж","С","")))))</f>
      </c>
      <c r="Z62" s="106">
        <f>IF('Данные из бланков'!N68="а","У",IF('Данные из бланков'!N68="б","О",IF(OR('Данные из бланков'!N68="з",'Данные из бланков'!N68="и"),"В",IF(OR('Данные из бланков'!N68="в",'Данные из бланков'!N68="г",'Данные из бланков'!N68="д",'Данные из бланков'!N68="е"),"П",IF('Данные из бланков'!N68="ж","С","")))))</f>
      </c>
      <c r="AA62" s="106">
        <f>IF('Данные из бланков'!O68="а","У",IF('Данные из бланков'!O68="б","О",IF(OR('Данные из бланков'!O68="з",'Данные из бланков'!O68="и"),"В",IF(OR('Данные из бланков'!O68="в",'Данные из бланков'!O68="г",'Данные из бланков'!O68="д",'Данные из бланков'!O68="е"),"П",IF('Данные из бланков'!O68="ж","С","")))))</f>
      </c>
      <c r="AB62" s="24">
        <f>SUM('Первичные данные'!D62:O62)</f>
        <v>0</v>
      </c>
    </row>
    <row r="63" spans="1:28" ht="15.75">
      <c r="A63" s="107">
        <f>IF('Данные из бланков'!A69="","",'Данные из бланков'!A69)</f>
      </c>
      <c r="B63" s="108">
        <f>IF('Данные из бланков'!B69="","",'Данные из бланков'!B69)</f>
      </c>
      <c r="C63" s="109">
        <f>IF('Данные из бланков'!C69="","",'Данные из бланков'!C69)</f>
      </c>
      <c r="D63" s="105">
        <f>IF('Данные из бланков'!D69="а",2,IF('Данные из бланков'!D69="к",5,IF(OR('Данные из бланков'!D69="в",'Данные из бланков'!D69="г"),4,IF(OR('Данные из бланков'!D69="б",'Данные из бланков'!D69="д",'Данные из бланков'!D69="е",'Данные из бланков'!D69="ж"),3,IF(OR('Данные из бланков'!D69="з",'Данные из бланков'!D69="и"),0,"")))))</f>
      </c>
      <c r="E63" s="106">
        <f>IF('Данные из бланков'!E69="а",2,IF('Данные из бланков'!E69="к",5,IF(OR('Данные из бланков'!E69="в",'Данные из бланков'!E69="г"),4,IF(OR('Данные из бланков'!E69="б",'Данные из бланков'!E69="д",'Данные из бланков'!E69="е",'Данные из бланков'!E69="ж"),3,IF(OR('Данные из бланков'!E69="з",'Данные из бланков'!E69="и"),0,"")))))</f>
      </c>
      <c r="F63" s="106">
        <f>IF('Данные из бланков'!F69="а",2,IF('Данные из бланков'!F69="к",5,IF(OR('Данные из бланков'!F69="в",'Данные из бланков'!F69="г"),4,IF(OR('Данные из бланков'!F69="б",'Данные из бланков'!F69="д",'Данные из бланков'!F69="е",'Данные из бланков'!F69="ж"),3,IF(OR('Данные из бланков'!F69="з",'Данные из бланков'!F69="и"),0,"")))))</f>
      </c>
      <c r="G63" s="106">
        <f>IF('Данные из бланков'!G69="д",1,IF('Данные из бланков'!G69="в",0,IF(OR('Данные из бланков'!G69="г",'Данные из бланков'!G69="ж"),4,IF(OR('Данные из бланков'!G69="а",'Данные из бланков'!G69="б",'Данные из бланков'!G69="е",'Данные из бланков'!G69="з"),3,""))))</f>
      </c>
      <c r="H63" s="106">
        <f>IF('Данные из бланков'!H69="д",1,IF('Данные из бланков'!H69="в",0,IF(OR('Данные из бланков'!H69="г",'Данные из бланков'!H69="ж"),4,IF(OR('Данные из бланков'!H69="а",'Данные из бланков'!H69="б",'Данные из бланков'!H69="е",'Данные из бланков'!H69="з"),3,""))))</f>
      </c>
      <c r="I63" s="106">
        <f>IF('Данные из бланков'!I69="д",1,IF('Данные из бланков'!I69="в",0,IF(OR('Данные из бланков'!I69="г",'Данные из бланков'!I69="ж"),4,IF(OR('Данные из бланков'!I69="а",'Данные из бланков'!I69="б",'Данные из бланков'!I69="е",'Данные из бланков'!I69="з"),3,""))))</f>
      </c>
      <c r="J63" s="106">
        <f>IF('Данные из бланков'!J69="а",5,IF('Данные из бланков'!J69="з",4,IF(OR('Данные из бланков'!J69="е",'Данные из бланков'!J69="ж"),0,IF(OR('Данные из бланков'!J69="б",'Данные из бланков'!J69="в",'Данные из бланков'!J69="г",'Данные из бланков'!J69="д"),3,""))))</f>
      </c>
      <c r="K63" s="106">
        <f>IF('Данные из бланков'!K69="а",5,IF('Данные из бланков'!K69="з",4,IF(OR('Данные из бланков'!K69="е",'Данные из бланков'!K69="ж"),0,IF(OR('Данные из бланков'!K69="б",'Данные из бланков'!K69="в",'Данные из бланков'!K69="г",'Данные из бланков'!K69="д"),3,""))))</f>
      </c>
      <c r="L63" s="106">
        <f>IF('Данные из бланков'!L69="а",5,IF('Данные из бланков'!L69="з",4,IF(OR('Данные из бланков'!L69="е",'Данные из бланков'!L69="ж"),0,IF(OR('Данные из бланков'!L69="б",'Данные из бланков'!L69="в",'Данные из бланков'!L69="г",'Данные из бланков'!L69="д"),3,""))))</f>
      </c>
      <c r="M63" s="106">
        <f>IF('Данные из бланков'!M69="а",5,IF('Данные из бланков'!M69="б",2,IF(OR('Данные из бланков'!M69="з",'Данные из бланков'!M69="и"),0,IF(OR('Данные из бланков'!M69="в",'Данные из бланков'!M69="г",'Данные из бланков'!M69="д",'Данные из бланков'!M69="е"),3,IF('Данные из бланков'!M69="ж",4,"")))))</f>
      </c>
      <c r="N63" s="106">
        <f>IF('Данные из бланков'!N69="а",5,IF('Данные из бланков'!N69="б",2,IF(OR('Данные из бланков'!N69="з",'Данные из бланков'!N69="и"),0,IF(OR('Данные из бланков'!N69="в",'Данные из бланков'!N69="г",'Данные из бланков'!N69="д",'Данные из бланков'!N69="е"),3,IF('Данные из бланков'!N69="ж",4,"")))))</f>
      </c>
      <c r="O63" s="106">
        <f>IF('Данные из бланков'!O69="а",5,IF('Данные из бланков'!O69="б",2,IF(OR('Данные из бланков'!O69="з",'Данные из бланков'!O69="и"),0,IF(OR('Данные из бланков'!O69="в",'Данные из бланков'!O69="г",'Данные из бланков'!O69="д",'Данные из бланков'!O69="е"),3,IF('Данные из бланков'!O69="ж",4,"")))))</f>
      </c>
      <c r="P63" s="106">
        <f>IF('Данные из бланков'!D69="а","О",IF('Данные из бланков'!D69="к","У",IF(OR('Данные из бланков'!D69="в",'Данные из бланков'!D69="г"),"С",IF(OR('Данные из бланков'!D69="б",'Данные из бланков'!D69="д",'Данные из бланков'!D69="е",'Данные из бланков'!D69="ж"),"П",IF(OR('Данные из бланков'!D69="з",'Данные из бланков'!D69="и"),"В","")))))</f>
      </c>
      <c r="Q63" s="106">
        <f>IF('Данные из бланков'!E69="а","О",IF('Данные из бланков'!E69="к","У",IF(OR('Данные из бланков'!E69="в",'Данные из бланков'!E69="г"),"С",IF(OR('Данные из бланков'!E69="б",'Данные из бланков'!E69="д",'Данные из бланков'!E69="е",'Данные из бланков'!E69="ж"),"П",IF(OR('Данные из бланков'!E69="з",'Данные из бланков'!E69="и"),"В","")))))</f>
      </c>
      <c r="R63" s="106">
        <f>IF('Данные из бланков'!F69="а","О",IF('Данные из бланков'!F69="к","У",IF(OR('Данные из бланков'!F69="в",'Данные из бланков'!F69="г"),"С",IF(OR('Данные из бланков'!F69="б",'Данные из бланков'!F69="д",'Данные из бланков'!F69="е",'Данные из бланков'!F69="ж"),"П",IF(OR('Данные из бланков'!F69="з",'Данные из бланков'!F69="и"),"В","")))))</f>
      </c>
      <c r="S63" s="106">
        <f>IF('Данные из бланков'!G69="д","И",IF('Данные из бланков'!G69="в","В",IF('Данные из бланков'!G69="г","С",IF('Данные из бланков'!G69="ж","У",IF(OR('Данные из бланков'!G69="а",'Данные из бланков'!G69="б",'Данные из бланков'!G69="е",'Данные из бланков'!G69="з"),"П","")))))</f>
      </c>
      <c r="T63" s="106">
        <f>IF('Данные из бланков'!H69="д","И",IF('Данные из бланков'!H69="в","В",IF('Данные из бланков'!H69="г","С",IF('Данные из бланков'!H69="ж","У",IF(OR('Данные из бланков'!H69="а",'Данные из бланков'!H69="б",'Данные из бланков'!H69="е",'Данные из бланков'!H69="з"),"П","")))))</f>
      </c>
      <c r="U63" s="106">
        <f>IF('Данные из бланков'!I69="д","И",IF('Данные из бланков'!I69="в","В",IF('Данные из бланков'!I69="г","С",IF('Данные из бланков'!I69="ж","У",IF(OR('Данные из бланков'!I69="а",'Данные из бланков'!I69="б",'Данные из бланков'!I69="е",'Данные из бланков'!I69="з"),"П","")))))</f>
      </c>
      <c r="V63" s="106">
        <f>IF('Данные из бланков'!J69="а","У",IF('Данные из бланков'!J69="з","С",IF(OR('Данные из бланков'!J69="е",'Данные из бланков'!J69="ж"),"В",IF(OR('Данные из бланков'!J69="б",'Данные из бланков'!J69="в",'Данные из бланков'!J69="г",'Данные из бланков'!J69="д"),"П",""))))</f>
      </c>
      <c r="W63" s="106">
        <f>IF('Данные из бланков'!K69="а","У",IF('Данные из бланков'!K69="з","С",IF(OR('Данные из бланков'!K69="е",'Данные из бланков'!K69="ж"),"В",IF(OR('Данные из бланков'!K69="б",'Данные из бланков'!K69="в",'Данные из бланков'!K69="г",'Данные из бланков'!K69="д"),"П",""))))</f>
      </c>
      <c r="X63" s="106">
        <f>IF('Данные из бланков'!L69="а","У",IF('Данные из бланков'!L69="з","С",IF(OR('Данные из бланков'!L69="е",'Данные из бланков'!L69="ж"),"В",IF(OR('Данные из бланков'!L69="б",'Данные из бланков'!L69="в",'Данные из бланков'!L69="г",'Данные из бланков'!L69="д"),"П",""))))</f>
      </c>
      <c r="Y63" s="106">
        <f>IF('Данные из бланков'!M69="а","У",IF('Данные из бланков'!M69="б","О",IF(OR('Данные из бланков'!M69="з",'Данные из бланков'!M69="и"),"В",IF(OR('Данные из бланков'!M69="в",'Данные из бланков'!M69="г",'Данные из бланков'!M69="д",'Данные из бланков'!M69="е"),"П",IF('Данные из бланков'!M69="ж","С","")))))</f>
      </c>
      <c r="Z63" s="106">
        <f>IF('Данные из бланков'!N69="а","У",IF('Данные из бланков'!N69="б","О",IF(OR('Данные из бланков'!N69="з",'Данные из бланков'!N69="и"),"В",IF(OR('Данные из бланков'!N69="в",'Данные из бланков'!N69="г",'Данные из бланков'!N69="д",'Данные из бланков'!N69="е"),"П",IF('Данные из бланков'!N69="ж","С","")))))</f>
      </c>
      <c r="AA63" s="106">
        <f>IF('Данные из бланков'!O69="а","У",IF('Данные из бланков'!O69="б","О",IF(OR('Данные из бланков'!O69="з",'Данные из бланков'!O69="и"),"В",IF(OR('Данные из бланков'!O69="в",'Данные из бланков'!O69="г",'Данные из бланков'!O69="д",'Данные из бланков'!O69="е"),"П",IF('Данные из бланков'!O69="ж","С","")))))</f>
      </c>
      <c r="AB63" s="24">
        <f>SUM('Первичные данные'!D63:O63)</f>
        <v>0</v>
      </c>
    </row>
    <row r="64" spans="1:28" ht="15.75">
      <c r="A64" s="107">
        <f>IF('Данные из бланков'!A70="","",'Данные из бланков'!A70)</f>
      </c>
      <c r="B64" s="108">
        <f>IF('Данные из бланков'!B70="","",'Данные из бланков'!B70)</f>
      </c>
      <c r="C64" s="109">
        <f>IF('Данные из бланков'!C70="","",'Данные из бланков'!C70)</f>
      </c>
      <c r="D64" s="105">
        <f>IF('Данные из бланков'!D70="а",2,IF('Данные из бланков'!D70="к",5,IF(OR('Данные из бланков'!D70="в",'Данные из бланков'!D70="г"),4,IF(OR('Данные из бланков'!D70="б",'Данные из бланков'!D70="д",'Данные из бланков'!D70="е",'Данные из бланков'!D70="ж"),3,IF(OR('Данные из бланков'!D70="з",'Данные из бланков'!D70="и"),0,"")))))</f>
      </c>
      <c r="E64" s="106">
        <f>IF('Данные из бланков'!E70="а",2,IF('Данные из бланков'!E70="к",5,IF(OR('Данные из бланков'!E70="в",'Данные из бланков'!E70="г"),4,IF(OR('Данные из бланков'!E70="б",'Данные из бланков'!E70="д",'Данные из бланков'!E70="е",'Данные из бланков'!E70="ж"),3,IF(OR('Данные из бланков'!E70="з",'Данные из бланков'!E70="и"),0,"")))))</f>
      </c>
      <c r="F64" s="106">
        <f>IF('Данные из бланков'!F70="а",2,IF('Данные из бланков'!F70="к",5,IF(OR('Данные из бланков'!F70="в",'Данные из бланков'!F70="г"),4,IF(OR('Данные из бланков'!F70="б",'Данные из бланков'!F70="д",'Данные из бланков'!F70="е",'Данные из бланков'!F70="ж"),3,IF(OR('Данные из бланков'!F70="з",'Данные из бланков'!F70="и"),0,"")))))</f>
      </c>
      <c r="G64" s="106">
        <f>IF('Данные из бланков'!G70="д",1,IF('Данные из бланков'!G70="в",0,IF(OR('Данные из бланков'!G70="г",'Данные из бланков'!G70="ж"),4,IF(OR('Данные из бланков'!G70="а",'Данные из бланков'!G70="б",'Данные из бланков'!G70="е",'Данные из бланков'!G70="з"),3,""))))</f>
      </c>
      <c r="H64" s="106">
        <f>IF('Данные из бланков'!H70="д",1,IF('Данные из бланков'!H70="в",0,IF(OR('Данные из бланков'!H70="г",'Данные из бланков'!H70="ж"),4,IF(OR('Данные из бланков'!H70="а",'Данные из бланков'!H70="б",'Данные из бланков'!H70="е",'Данные из бланков'!H70="з"),3,""))))</f>
      </c>
      <c r="I64" s="106">
        <f>IF('Данные из бланков'!I70="д",1,IF('Данные из бланков'!I70="в",0,IF(OR('Данные из бланков'!I70="г",'Данные из бланков'!I70="ж"),4,IF(OR('Данные из бланков'!I70="а",'Данные из бланков'!I70="б",'Данные из бланков'!I70="е",'Данные из бланков'!I70="з"),3,""))))</f>
      </c>
      <c r="J64" s="106">
        <f>IF('Данные из бланков'!J70="а",5,IF('Данные из бланков'!J70="з",4,IF(OR('Данные из бланков'!J70="е",'Данные из бланков'!J70="ж"),0,IF(OR('Данные из бланков'!J70="б",'Данные из бланков'!J70="в",'Данные из бланков'!J70="г",'Данные из бланков'!J70="д"),3,""))))</f>
      </c>
      <c r="K64" s="106">
        <f>IF('Данные из бланков'!K70="а",5,IF('Данные из бланков'!K70="з",4,IF(OR('Данные из бланков'!K70="е",'Данные из бланков'!K70="ж"),0,IF(OR('Данные из бланков'!K70="б",'Данные из бланков'!K70="в",'Данные из бланков'!K70="г",'Данные из бланков'!K70="д"),3,""))))</f>
      </c>
      <c r="L64" s="106">
        <f>IF('Данные из бланков'!L70="а",5,IF('Данные из бланков'!L70="з",4,IF(OR('Данные из бланков'!L70="е",'Данные из бланков'!L70="ж"),0,IF(OR('Данные из бланков'!L70="б",'Данные из бланков'!L70="в",'Данные из бланков'!L70="г",'Данные из бланков'!L70="д"),3,""))))</f>
      </c>
      <c r="M64" s="106">
        <f>IF('Данные из бланков'!M70="а",5,IF('Данные из бланков'!M70="б",2,IF(OR('Данные из бланков'!M70="з",'Данные из бланков'!M70="и"),0,IF(OR('Данные из бланков'!M70="в",'Данные из бланков'!M70="г",'Данные из бланков'!M70="д",'Данные из бланков'!M70="е"),3,IF('Данные из бланков'!M70="ж",4,"")))))</f>
      </c>
      <c r="N64" s="106">
        <f>IF('Данные из бланков'!N70="а",5,IF('Данные из бланков'!N70="б",2,IF(OR('Данные из бланков'!N70="з",'Данные из бланков'!N70="и"),0,IF(OR('Данные из бланков'!N70="в",'Данные из бланков'!N70="г",'Данные из бланков'!N70="д",'Данные из бланков'!N70="е"),3,IF('Данные из бланков'!N70="ж",4,"")))))</f>
      </c>
      <c r="O64" s="106">
        <f>IF('Данные из бланков'!O70="а",5,IF('Данные из бланков'!O70="б",2,IF(OR('Данные из бланков'!O70="з",'Данные из бланков'!O70="и"),0,IF(OR('Данные из бланков'!O70="в",'Данные из бланков'!O70="г",'Данные из бланков'!O70="д",'Данные из бланков'!O70="е"),3,IF('Данные из бланков'!O70="ж",4,"")))))</f>
      </c>
      <c r="P64" s="106">
        <f>IF('Данные из бланков'!D70="а","О",IF('Данные из бланков'!D70="к","У",IF(OR('Данные из бланков'!D70="в",'Данные из бланков'!D70="г"),"С",IF(OR('Данные из бланков'!D70="б",'Данные из бланков'!D70="д",'Данные из бланков'!D70="е",'Данные из бланков'!D70="ж"),"П",IF(OR('Данные из бланков'!D70="з",'Данные из бланков'!D70="и"),"В","")))))</f>
      </c>
      <c r="Q64" s="106">
        <f>IF('Данные из бланков'!E70="а","О",IF('Данные из бланков'!E70="к","У",IF(OR('Данные из бланков'!E70="в",'Данные из бланков'!E70="г"),"С",IF(OR('Данные из бланков'!E70="б",'Данные из бланков'!E70="д",'Данные из бланков'!E70="е",'Данные из бланков'!E70="ж"),"П",IF(OR('Данные из бланков'!E70="з",'Данные из бланков'!E70="и"),"В","")))))</f>
      </c>
      <c r="R64" s="106">
        <f>IF('Данные из бланков'!F70="а","О",IF('Данные из бланков'!F70="к","У",IF(OR('Данные из бланков'!F70="в",'Данные из бланков'!F70="г"),"С",IF(OR('Данные из бланков'!F70="б",'Данные из бланков'!F70="д",'Данные из бланков'!F70="е",'Данные из бланков'!F70="ж"),"П",IF(OR('Данные из бланков'!F70="з",'Данные из бланков'!F70="и"),"В","")))))</f>
      </c>
      <c r="S64" s="106">
        <f>IF('Данные из бланков'!G70="д","И",IF('Данные из бланков'!G70="в","В",IF('Данные из бланков'!G70="г","С",IF('Данные из бланков'!G70="ж","У",IF(OR('Данные из бланков'!G70="а",'Данные из бланков'!G70="б",'Данные из бланков'!G70="е",'Данные из бланков'!G70="з"),"П","")))))</f>
      </c>
      <c r="T64" s="106">
        <f>IF('Данные из бланков'!H70="д","И",IF('Данные из бланков'!H70="в","В",IF('Данные из бланков'!H70="г","С",IF('Данные из бланков'!H70="ж","У",IF(OR('Данные из бланков'!H70="а",'Данные из бланков'!H70="б",'Данные из бланков'!H70="е",'Данные из бланков'!H70="з"),"П","")))))</f>
      </c>
      <c r="U64" s="106">
        <f>IF('Данные из бланков'!I70="д","И",IF('Данные из бланков'!I70="в","В",IF('Данные из бланков'!I70="г","С",IF('Данные из бланков'!I70="ж","У",IF(OR('Данные из бланков'!I70="а",'Данные из бланков'!I70="б",'Данные из бланков'!I70="е",'Данные из бланков'!I70="з"),"П","")))))</f>
      </c>
      <c r="V64" s="106">
        <f>IF('Данные из бланков'!J70="а","У",IF('Данные из бланков'!J70="з","С",IF(OR('Данные из бланков'!J70="е",'Данные из бланков'!J70="ж"),"В",IF(OR('Данные из бланков'!J70="б",'Данные из бланков'!J70="в",'Данные из бланков'!J70="г",'Данные из бланков'!J70="д"),"П",""))))</f>
      </c>
      <c r="W64" s="106">
        <f>IF('Данные из бланков'!K70="а","У",IF('Данные из бланков'!K70="з","С",IF(OR('Данные из бланков'!K70="е",'Данные из бланков'!K70="ж"),"В",IF(OR('Данные из бланков'!K70="б",'Данные из бланков'!K70="в",'Данные из бланков'!K70="г",'Данные из бланков'!K70="д"),"П",""))))</f>
      </c>
      <c r="X64" s="106">
        <f>IF('Данные из бланков'!L70="а","У",IF('Данные из бланков'!L70="з","С",IF(OR('Данные из бланков'!L70="е",'Данные из бланков'!L70="ж"),"В",IF(OR('Данные из бланков'!L70="б",'Данные из бланков'!L70="в",'Данные из бланков'!L70="г",'Данные из бланков'!L70="д"),"П",""))))</f>
      </c>
      <c r="Y64" s="106">
        <f>IF('Данные из бланков'!M70="а","У",IF('Данные из бланков'!M70="б","О",IF(OR('Данные из бланков'!M70="з",'Данные из бланков'!M70="и"),"В",IF(OR('Данные из бланков'!M70="в",'Данные из бланков'!M70="г",'Данные из бланков'!M70="д",'Данные из бланков'!M70="е"),"П",IF('Данные из бланков'!M70="ж","С","")))))</f>
      </c>
      <c r="Z64" s="106">
        <f>IF('Данные из бланков'!N70="а","У",IF('Данные из бланков'!N70="б","О",IF(OR('Данные из бланков'!N70="з",'Данные из бланков'!N70="и"),"В",IF(OR('Данные из бланков'!N70="в",'Данные из бланков'!N70="г",'Данные из бланков'!N70="д",'Данные из бланков'!N70="е"),"П",IF('Данные из бланков'!N70="ж","С","")))))</f>
      </c>
      <c r="AA64" s="106">
        <f>IF('Данные из бланков'!O70="а","У",IF('Данные из бланков'!O70="б","О",IF(OR('Данные из бланков'!O70="з",'Данные из бланков'!O70="и"),"В",IF(OR('Данные из бланков'!O70="в",'Данные из бланков'!O70="г",'Данные из бланков'!O70="д",'Данные из бланков'!O70="е"),"П",IF('Данные из бланков'!O70="ж","С","")))))</f>
      </c>
      <c r="AB64" s="24">
        <f>SUM('Первичные данные'!D64:O64)</f>
        <v>0</v>
      </c>
    </row>
    <row r="65" spans="1:28" ht="15.75">
      <c r="A65" s="107">
        <f>IF('Данные из бланков'!A71="","",'Данные из бланков'!A71)</f>
      </c>
      <c r="B65" s="108">
        <f>IF('Данные из бланков'!B71="","",'Данные из бланков'!B71)</f>
      </c>
      <c r="C65" s="109">
        <f>IF('Данные из бланков'!C71="","",'Данные из бланков'!C71)</f>
      </c>
      <c r="D65" s="105">
        <f>IF('Данные из бланков'!D71="а",2,IF('Данные из бланков'!D71="к",5,IF(OR('Данные из бланков'!D71="в",'Данные из бланков'!D71="г"),4,IF(OR('Данные из бланков'!D71="б",'Данные из бланков'!D71="д",'Данные из бланков'!D71="е",'Данные из бланков'!D71="ж"),3,IF(OR('Данные из бланков'!D71="з",'Данные из бланков'!D71="и"),0,"")))))</f>
      </c>
      <c r="E65" s="106">
        <f>IF('Данные из бланков'!E71="а",2,IF('Данные из бланков'!E71="к",5,IF(OR('Данные из бланков'!E71="в",'Данные из бланков'!E71="г"),4,IF(OR('Данные из бланков'!E71="б",'Данные из бланков'!E71="д",'Данные из бланков'!E71="е",'Данные из бланков'!E71="ж"),3,IF(OR('Данные из бланков'!E71="з",'Данные из бланков'!E71="и"),0,"")))))</f>
      </c>
      <c r="F65" s="106">
        <f>IF('Данные из бланков'!F71="а",2,IF('Данные из бланков'!F71="к",5,IF(OR('Данные из бланков'!F71="в",'Данные из бланков'!F71="г"),4,IF(OR('Данные из бланков'!F71="б",'Данные из бланков'!F71="д",'Данные из бланков'!F71="е",'Данные из бланков'!F71="ж"),3,IF(OR('Данные из бланков'!F71="з",'Данные из бланков'!F71="и"),0,"")))))</f>
      </c>
      <c r="G65" s="106">
        <f>IF('Данные из бланков'!G71="д",1,IF('Данные из бланков'!G71="в",0,IF(OR('Данные из бланков'!G71="г",'Данные из бланков'!G71="ж"),4,IF(OR('Данные из бланков'!G71="а",'Данные из бланков'!G71="б",'Данные из бланков'!G71="е",'Данные из бланков'!G71="з"),3,""))))</f>
      </c>
      <c r="H65" s="106">
        <f>IF('Данные из бланков'!H71="д",1,IF('Данные из бланков'!H71="в",0,IF(OR('Данные из бланков'!H71="г",'Данные из бланков'!H71="ж"),4,IF(OR('Данные из бланков'!H71="а",'Данные из бланков'!H71="б",'Данные из бланков'!H71="е",'Данные из бланков'!H71="з"),3,""))))</f>
      </c>
      <c r="I65" s="106">
        <f>IF('Данные из бланков'!I71="д",1,IF('Данные из бланков'!I71="в",0,IF(OR('Данные из бланков'!I71="г",'Данные из бланков'!I71="ж"),4,IF(OR('Данные из бланков'!I71="а",'Данные из бланков'!I71="б",'Данные из бланков'!I71="е",'Данные из бланков'!I71="з"),3,""))))</f>
      </c>
      <c r="J65" s="106">
        <f>IF('Данные из бланков'!J71="а",5,IF('Данные из бланков'!J71="з",4,IF(OR('Данные из бланков'!J71="е",'Данные из бланков'!J71="ж"),0,IF(OR('Данные из бланков'!J71="б",'Данные из бланков'!J71="в",'Данные из бланков'!J71="г",'Данные из бланков'!J71="д"),3,""))))</f>
      </c>
      <c r="K65" s="106">
        <f>IF('Данные из бланков'!K71="а",5,IF('Данные из бланков'!K71="з",4,IF(OR('Данные из бланков'!K71="е",'Данные из бланков'!K71="ж"),0,IF(OR('Данные из бланков'!K71="б",'Данные из бланков'!K71="в",'Данные из бланков'!K71="г",'Данные из бланков'!K71="д"),3,""))))</f>
      </c>
      <c r="L65" s="106">
        <f>IF('Данные из бланков'!L71="а",5,IF('Данные из бланков'!L71="з",4,IF(OR('Данные из бланков'!L71="е",'Данные из бланков'!L71="ж"),0,IF(OR('Данные из бланков'!L71="б",'Данные из бланков'!L71="в",'Данные из бланков'!L71="г",'Данные из бланков'!L71="д"),3,""))))</f>
      </c>
      <c r="M65" s="106">
        <f>IF('Данные из бланков'!M71="а",5,IF('Данные из бланков'!M71="б",2,IF(OR('Данные из бланков'!M71="з",'Данные из бланков'!M71="и"),0,IF(OR('Данные из бланков'!M71="в",'Данные из бланков'!M71="г",'Данные из бланков'!M71="д",'Данные из бланков'!M71="е"),3,IF('Данные из бланков'!M71="ж",4,"")))))</f>
      </c>
      <c r="N65" s="106">
        <f>IF('Данные из бланков'!N71="а",5,IF('Данные из бланков'!N71="б",2,IF(OR('Данные из бланков'!N71="з",'Данные из бланков'!N71="и"),0,IF(OR('Данные из бланков'!N71="в",'Данные из бланков'!N71="г",'Данные из бланков'!N71="д",'Данные из бланков'!N71="е"),3,IF('Данные из бланков'!N71="ж",4,"")))))</f>
      </c>
      <c r="O65" s="106">
        <f>IF('Данные из бланков'!O71="а",5,IF('Данные из бланков'!O71="б",2,IF(OR('Данные из бланков'!O71="з",'Данные из бланков'!O71="и"),0,IF(OR('Данные из бланков'!O71="в",'Данные из бланков'!O71="г",'Данные из бланков'!O71="д",'Данные из бланков'!O71="е"),3,IF('Данные из бланков'!O71="ж",4,"")))))</f>
      </c>
      <c r="P65" s="106">
        <f>IF('Данные из бланков'!D71="а","О",IF('Данные из бланков'!D71="к","У",IF(OR('Данные из бланков'!D71="в",'Данные из бланков'!D71="г"),"С",IF(OR('Данные из бланков'!D71="б",'Данные из бланков'!D71="д",'Данные из бланков'!D71="е",'Данные из бланков'!D71="ж"),"П",IF(OR('Данные из бланков'!D71="з",'Данные из бланков'!D71="и"),"В","")))))</f>
      </c>
      <c r="Q65" s="106">
        <f>IF('Данные из бланков'!E71="а","О",IF('Данные из бланков'!E71="к","У",IF(OR('Данные из бланков'!E71="в",'Данные из бланков'!E71="г"),"С",IF(OR('Данные из бланков'!E71="б",'Данные из бланков'!E71="д",'Данные из бланков'!E71="е",'Данные из бланков'!E71="ж"),"П",IF(OR('Данные из бланков'!E71="з",'Данные из бланков'!E71="и"),"В","")))))</f>
      </c>
      <c r="R65" s="106">
        <f>IF('Данные из бланков'!F71="а","О",IF('Данные из бланков'!F71="к","У",IF(OR('Данные из бланков'!F71="в",'Данные из бланков'!F71="г"),"С",IF(OR('Данные из бланков'!F71="б",'Данные из бланков'!F71="д",'Данные из бланков'!F71="е",'Данные из бланков'!F71="ж"),"П",IF(OR('Данные из бланков'!F71="з",'Данные из бланков'!F71="и"),"В","")))))</f>
      </c>
      <c r="S65" s="106">
        <f>IF('Данные из бланков'!G71="д","И",IF('Данные из бланков'!G71="в","В",IF('Данные из бланков'!G71="г","С",IF('Данные из бланков'!G71="ж","У",IF(OR('Данные из бланков'!G71="а",'Данные из бланков'!G71="б",'Данные из бланков'!G71="е",'Данные из бланков'!G71="з"),"П","")))))</f>
      </c>
      <c r="T65" s="106">
        <f>IF('Данные из бланков'!H71="д","И",IF('Данные из бланков'!H71="в","В",IF('Данные из бланков'!H71="г","С",IF('Данные из бланков'!H71="ж","У",IF(OR('Данные из бланков'!H71="а",'Данные из бланков'!H71="б",'Данные из бланков'!H71="е",'Данные из бланков'!H71="з"),"П","")))))</f>
      </c>
      <c r="U65" s="106">
        <f>IF('Данные из бланков'!I71="д","И",IF('Данные из бланков'!I71="в","В",IF('Данные из бланков'!I71="г","С",IF('Данные из бланков'!I71="ж","У",IF(OR('Данные из бланков'!I71="а",'Данные из бланков'!I71="б",'Данные из бланков'!I71="е",'Данные из бланков'!I71="з"),"П","")))))</f>
      </c>
      <c r="V65" s="106">
        <f>IF('Данные из бланков'!J71="а","У",IF('Данные из бланков'!J71="з","С",IF(OR('Данные из бланков'!J71="е",'Данные из бланков'!J71="ж"),"В",IF(OR('Данные из бланков'!J71="б",'Данные из бланков'!J71="в",'Данные из бланков'!J71="г",'Данные из бланков'!J71="д"),"П",""))))</f>
      </c>
      <c r="W65" s="106">
        <f>IF('Данные из бланков'!K71="а","У",IF('Данные из бланков'!K71="з","С",IF(OR('Данные из бланков'!K71="е",'Данные из бланков'!K71="ж"),"В",IF(OR('Данные из бланков'!K71="б",'Данные из бланков'!K71="в",'Данные из бланков'!K71="г",'Данные из бланков'!K71="д"),"П",""))))</f>
      </c>
      <c r="X65" s="106">
        <f>IF('Данные из бланков'!L71="а","У",IF('Данные из бланков'!L71="з","С",IF(OR('Данные из бланков'!L71="е",'Данные из бланков'!L71="ж"),"В",IF(OR('Данные из бланков'!L71="б",'Данные из бланков'!L71="в",'Данные из бланков'!L71="г",'Данные из бланков'!L71="д"),"П",""))))</f>
      </c>
      <c r="Y65" s="106">
        <f>IF('Данные из бланков'!M71="а","У",IF('Данные из бланков'!M71="б","О",IF(OR('Данные из бланков'!M71="з",'Данные из бланков'!M71="и"),"В",IF(OR('Данные из бланков'!M71="в",'Данные из бланков'!M71="г",'Данные из бланков'!M71="д",'Данные из бланков'!M71="е"),"П",IF('Данные из бланков'!M71="ж","С","")))))</f>
      </c>
      <c r="Z65" s="106">
        <f>IF('Данные из бланков'!N71="а","У",IF('Данные из бланков'!N71="б","О",IF(OR('Данные из бланков'!N71="з",'Данные из бланков'!N71="и"),"В",IF(OR('Данные из бланков'!N71="в",'Данные из бланков'!N71="г",'Данные из бланков'!N71="д",'Данные из бланков'!N71="е"),"П",IF('Данные из бланков'!N71="ж","С","")))))</f>
      </c>
      <c r="AA65" s="106">
        <f>IF('Данные из бланков'!O71="а","У",IF('Данные из бланков'!O71="б","О",IF(OR('Данные из бланков'!O71="з",'Данные из бланков'!O71="и"),"В",IF(OR('Данные из бланков'!O71="в",'Данные из бланков'!O71="г",'Данные из бланков'!O71="д",'Данные из бланков'!O71="е"),"П",IF('Данные из бланков'!O71="ж","С","")))))</f>
      </c>
      <c r="AB65" s="24">
        <f>SUM('Первичные данные'!D65:O65)</f>
        <v>0</v>
      </c>
    </row>
    <row r="66" spans="1:28" ht="15.75">
      <c r="A66" s="107">
        <f>IF('Данные из бланков'!A72="","",'Данные из бланков'!A72)</f>
      </c>
      <c r="B66" s="108">
        <f>IF('Данные из бланков'!B72="","",'Данные из бланков'!B72)</f>
      </c>
      <c r="C66" s="109">
        <f>IF('Данные из бланков'!C72="","",'Данные из бланков'!C72)</f>
      </c>
      <c r="D66" s="105">
        <f>IF('Данные из бланков'!D72="а",2,IF('Данные из бланков'!D72="к",5,IF(OR('Данные из бланков'!D72="в",'Данные из бланков'!D72="г"),4,IF(OR('Данные из бланков'!D72="б",'Данные из бланков'!D72="д",'Данные из бланков'!D72="е",'Данные из бланков'!D72="ж"),3,IF(OR('Данные из бланков'!D72="з",'Данные из бланков'!D72="и"),0,"")))))</f>
      </c>
      <c r="E66" s="106">
        <f>IF('Данные из бланков'!E72="а",2,IF('Данные из бланков'!E72="к",5,IF(OR('Данные из бланков'!E72="в",'Данные из бланков'!E72="г"),4,IF(OR('Данные из бланков'!E72="б",'Данные из бланков'!E72="д",'Данные из бланков'!E72="е",'Данные из бланков'!E72="ж"),3,IF(OR('Данные из бланков'!E72="з",'Данные из бланков'!E72="и"),0,"")))))</f>
      </c>
      <c r="F66" s="106">
        <f>IF('Данные из бланков'!F72="а",2,IF('Данные из бланков'!F72="к",5,IF(OR('Данные из бланков'!F72="в",'Данные из бланков'!F72="г"),4,IF(OR('Данные из бланков'!F72="б",'Данные из бланков'!F72="д",'Данные из бланков'!F72="е",'Данные из бланков'!F72="ж"),3,IF(OR('Данные из бланков'!F72="з",'Данные из бланков'!F72="и"),0,"")))))</f>
      </c>
      <c r="G66" s="106">
        <f>IF('Данные из бланков'!G72="д",1,IF('Данные из бланков'!G72="в",0,IF(OR('Данные из бланков'!G72="г",'Данные из бланков'!G72="ж"),4,IF(OR('Данные из бланков'!G72="а",'Данные из бланков'!G72="б",'Данные из бланков'!G72="е",'Данные из бланков'!G72="з"),3,""))))</f>
      </c>
      <c r="H66" s="106">
        <f>IF('Данные из бланков'!H72="д",1,IF('Данные из бланков'!H72="в",0,IF(OR('Данные из бланков'!H72="г",'Данные из бланков'!H72="ж"),4,IF(OR('Данные из бланков'!H72="а",'Данные из бланков'!H72="б",'Данные из бланков'!H72="е",'Данные из бланков'!H72="з"),3,""))))</f>
      </c>
      <c r="I66" s="106">
        <f>IF('Данные из бланков'!I72="д",1,IF('Данные из бланков'!I72="в",0,IF(OR('Данные из бланков'!I72="г",'Данные из бланков'!I72="ж"),4,IF(OR('Данные из бланков'!I72="а",'Данные из бланков'!I72="б",'Данные из бланков'!I72="е",'Данные из бланков'!I72="з"),3,""))))</f>
      </c>
      <c r="J66" s="106">
        <f>IF('Данные из бланков'!J72="а",5,IF('Данные из бланков'!J72="з",4,IF(OR('Данные из бланков'!J72="е",'Данные из бланков'!J72="ж"),0,IF(OR('Данные из бланков'!J72="б",'Данные из бланков'!J72="в",'Данные из бланков'!J72="г",'Данные из бланков'!J72="д"),3,""))))</f>
      </c>
      <c r="K66" s="106">
        <f>IF('Данные из бланков'!K72="а",5,IF('Данные из бланков'!K72="з",4,IF(OR('Данные из бланков'!K72="е",'Данные из бланков'!K72="ж"),0,IF(OR('Данные из бланков'!K72="б",'Данные из бланков'!K72="в",'Данные из бланков'!K72="г",'Данные из бланков'!K72="д"),3,""))))</f>
      </c>
      <c r="L66" s="106">
        <f>IF('Данные из бланков'!L72="а",5,IF('Данные из бланков'!L72="з",4,IF(OR('Данные из бланков'!L72="е",'Данные из бланков'!L72="ж"),0,IF(OR('Данные из бланков'!L72="б",'Данные из бланков'!L72="в",'Данные из бланков'!L72="г",'Данные из бланков'!L72="д"),3,""))))</f>
      </c>
      <c r="M66" s="106">
        <f>IF('Данные из бланков'!M72="а",5,IF('Данные из бланков'!M72="б",2,IF(OR('Данные из бланков'!M72="з",'Данные из бланков'!M72="и"),0,IF(OR('Данные из бланков'!M72="в",'Данные из бланков'!M72="г",'Данные из бланков'!M72="д",'Данные из бланков'!M72="е"),3,IF('Данные из бланков'!M72="ж",4,"")))))</f>
      </c>
      <c r="N66" s="106">
        <f>IF('Данные из бланков'!N72="а",5,IF('Данные из бланков'!N72="б",2,IF(OR('Данные из бланков'!N72="з",'Данные из бланков'!N72="и"),0,IF(OR('Данные из бланков'!N72="в",'Данные из бланков'!N72="г",'Данные из бланков'!N72="д",'Данные из бланков'!N72="е"),3,IF('Данные из бланков'!N72="ж",4,"")))))</f>
      </c>
      <c r="O66" s="106">
        <f>IF('Данные из бланков'!O72="а",5,IF('Данные из бланков'!O72="б",2,IF(OR('Данные из бланков'!O72="з",'Данные из бланков'!O72="и"),0,IF(OR('Данные из бланков'!O72="в",'Данные из бланков'!O72="г",'Данные из бланков'!O72="д",'Данные из бланков'!O72="е"),3,IF('Данные из бланков'!O72="ж",4,"")))))</f>
      </c>
      <c r="P66" s="106">
        <f>IF('Данные из бланков'!D72="а","О",IF('Данные из бланков'!D72="к","У",IF(OR('Данные из бланков'!D72="в",'Данные из бланков'!D72="г"),"С",IF(OR('Данные из бланков'!D72="б",'Данные из бланков'!D72="д",'Данные из бланков'!D72="е",'Данные из бланков'!D72="ж"),"П",IF(OR('Данные из бланков'!D72="з",'Данные из бланков'!D72="и"),"В","")))))</f>
      </c>
      <c r="Q66" s="106">
        <f>IF('Данные из бланков'!E72="а","О",IF('Данные из бланков'!E72="к","У",IF(OR('Данные из бланков'!E72="в",'Данные из бланков'!E72="г"),"С",IF(OR('Данные из бланков'!E72="б",'Данные из бланков'!E72="д",'Данные из бланков'!E72="е",'Данные из бланков'!E72="ж"),"П",IF(OR('Данные из бланков'!E72="з",'Данные из бланков'!E72="и"),"В","")))))</f>
      </c>
      <c r="R66" s="106">
        <f>IF('Данные из бланков'!F72="а","О",IF('Данные из бланков'!F72="к","У",IF(OR('Данные из бланков'!F72="в",'Данные из бланков'!F72="г"),"С",IF(OR('Данные из бланков'!F72="б",'Данные из бланков'!F72="д",'Данные из бланков'!F72="е",'Данные из бланков'!F72="ж"),"П",IF(OR('Данные из бланков'!F72="з",'Данные из бланков'!F72="и"),"В","")))))</f>
      </c>
      <c r="S66" s="106">
        <f>IF('Данные из бланков'!G72="д","И",IF('Данные из бланков'!G72="в","В",IF('Данные из бланков'!G72="г","С",IF('Данные из бланков'!G72="ж","У",IF(OR('Данные из бланков'!G72="а",'Данные из бланков'!G72="б",'Данные из бланков'!G72="е",'Данные из бланков'!G72="з"),"П","")))))</f>
      </c>
      <c r="T66" s="106">
        <f>IF('Данные из бланков'!H72="д","И",IF('Данные из бланков'!H72="в","В",IF('Данные из бланков'!H72="г","С",IF('Данные из бланков'!H72="ж","У",IF(OR('Данные из бланков'!H72="а",'Данные из бланков'!H72="б",'Данные из бланков'!H72="е",'Данные из бланков'!H72="з"),"П","")))))</f>
      </c>
      <c r="U66" s="106">
        <f>IF('Данные из бланков'!I72="д","И",IF('Данные из бланков'!I72="в","В",IF('Данные из бланков'!I72="г","С",IF('Данные из бланков'!I72="ж","У",IF(OR('Данные из бланков'!I72="а",'Данные из бланков'!I72="б",'Данные из бланков'!I72="е",'Данные из бланков'!I72="з"),"П","")))))</f>
      </c>
      <c r="V66" s="106">
        <f>IF('Данные из бланков'!J72="а","У",IF('Данные из бланков'!J72="з","С",IF(OR('Данные из бланков'!J72="е",'Данные из бланков'!J72="ж"),"В",IF(OR('Данные из бланков'!J72="б",'Данные из бланков'!J72="в",'Данные из бланков'!J72="г",'Данные из бланков'!J72="д"),"П",""))))</f>
      </c>
      <c r="W66" s="106">
        <f>IF('Данные из бланков'!K72="а","У",IF('Данные из бланков'!K72="з","С",IF(OR('Данные из бланков'!K72="е",'Данные из бланков'!K72="ж"),"В",IF(OR('Данные из бланков'!K72="б",'Данные из бланков'!K72="в",'Данные из бланков'!K72="г",'Данные из бланков'!K72="д"),"П",""))))</f>
      </c>
      <c r="X66" s="106">
        <f>IF('Данные из бланков'!L72="а","У",IF('Данные из бланков'!L72="з","С",IF(OR('Данные из бланков'!L72="е",'Данные из бланков'!L72="ж"),"В",IF(OR('Данные из бланков'!L72="б",'Данные из бланков'!L72="в",'Данные из бланков'!L72="г",'Данные из бланков'!L72="д"),"П",""))))</f>
      </c>
      <c r="Y66" s="106">
        <f>IF('Данные из бланков'!M72="а","У",IF('Данные из бланков'!M72="б","О",IF(OR('Данные из бланков'!M72="з",'Данные из бланков'!M72="и"),"В",IF(OR('Данные из бланков'!M72="в",'Данные из бланков'!M72="г",'Данные из бланков'!M72="д",'Данные из бланков'!M72="е"),"П",IF('Данные из бланков'!M72="ж","С","")))))</f>
      </c>
      <c r="Z66" s="106">
        <f>IF('Данные из бланков'!N72="а","У",IF('Данные из бланков'!N72="б","О",IF(OR('Данные из бланков'!N72="з",'Данные из бланков'!N72="и"),"В",IF(OR('Данные из бланков'!N72="в",'Данные из бланков'!N72="г",'Данные из бланков'!N72="д",'Данные из бланков'!N72="е"),"П",IF('Данные из бланков'!N72="ж","С","")))))</f>
      </c>
      <c r="AA66" s="106">
        <f>IF('Данные из бланков'!O72="а","У",IF('Данные из бланков'!O72="б","О",IF(OR('Данные из бланков'!O72="з",'Данные из бланков'!O72="и"),"В",IF(OR('Данные из бланков'!O72="в",'Данные из бланков'!O72="г",'Данные из бланков'!O72="д",'Данные из бланков'!O72="е"),"П",IF('Данные из бланков'!O72="ж","С","")))))</f>
      </c>
      <c r="AB66" s="24">
        <f>SUM('Первичные данные'!D66:O66)</f>
        <v>0</v>
      </c>
    </row>
    <row r="67" spans="1:28" ht="15.75">
      <c r="A67" s="107">
        <f>IF('Данные из бланков'!A73="","",'Данные из бланков'!A73)</f>
      </c>
      <c r="B67" s="108">
        <f>IF('Данные из бланков'!B73="","",'Данные из бланков'!B73)</f>
      </c>
      <c r="C67" s="109">
        <f>IF('Данные из бланков'!C73="","",'Данные из бланков'!C73)</f>
      </c>
      <c r="D67" s="105">
        <f>IF('Данные из бланков'!D73="а",2,IF('Данные из бланков'!D73="к",5,IF(OR('Данные из бланков'!D73="в",'Данные из бланков'!D73="г"),4,IF(OR('Данные из бланков'!D73="б",'Данные из бланков'!D73="д",'Данные из бланков'!D73="е",'Данные из бланков'!D73="ж"),3,IF(OR('Данные из бланков'!D73="з",'Данные из бланков'!D73="и"),0,"")))))</f>
      </c>
      <c r="E67" s="106">
        <f>IF('Данные из бланков'!E73="а",2,IF('Данные из бланков'!E73="к",5,IF(OR('Данные из бланков'!E73="в",'Данные из бланков'!E73="г"),4,IF(OR('Данные из бланков'!E73="б",'Данные из бланков'!E73="д",'Данные из бланков'!E73="е",'Данные из бланков'!E73="ж"),3,IF(OR('Данные из бланков'!E73="з",'Данные из бланков'!E73="и"),0,"")))))</f>
      </c>
      <c r="F67" s="106">
        <f>IF('Данные из бланков'!F73="а",2,IF('Данные из бланков'!F73="к",5,IF(OR('Данные из бланков'!F73="в",'Данные из бланков'!F73="г"),4,IF(OR('Данные из бланков'!F73="б",'Данные из бланков'!F73="д",'Данные из бланков'!F73="е",'Данные из бланков'!F73="ж"),3,IF(OR('Данные из бланков'!F73="з",'Данные из бланков'!F73="и"),0,"")))))</f>
      </c>
      <c r="G67" s="106">
        <f>IF('Данные из бланков'!G73="д",1,IF('Данные из бланков'!G73="в",0,IF(OR('Данные из бланков'!G73="г",'Данные из бланков'!G73="ж"),4,IF(OR('Данные из бланков'!G73="а",'Данные из бланков'!G73="б",'Данные из бланков'!G73="е",'Данные из бланков'!G73="з"),3,""))))</f>
      </c>
      <c r="H67" s="106">
        <f>IF('Данные из бланков'!H73="д",1,IF('Данные из бланков'!H73="в",0,IF(OR('Данные из бланков'!H73="г",'Данные из бланков'!H73="ж"),4,IF(OR('Данные из бланков'!H73="а",'Данные из бланков'!H73="б",'Данные из бланков'!H73="е",'Данные из бланков'!H73="з"),3,""))))</f>
      </c>
      <c r="I67" s="106">
        <f>IF('Данные из бланков'!I73="д",1,IF('Данные из бланков'!I73="в",0,IF(OR('Данные из бланков'!I73="г",'Данные из бланков'!I73="ж"),4,IF(OR('Данные из бланков'!I73="а",'Данные из бланков'!I73="б",'Данные из бланков'!I73="е",'Данные из бланков'!I73="з"),3,""))))</f>
      </c>
      <c r="J67" s="106">
        <f>IF('Данные из бланков'!J73="а",5,IF('Данные из бланков'!J73="з",4,IF(OR('Данные из бланков'!J73="е",'Данные из бланков'!J73="ж"),0,IF(OR('Данные из бланков'!J73="б",'Данные из бланков'!J73="в",'Данные из бланков'!J73="г",'Данные из бланков'!J73="д"),3,""))))</f>
      </c>
      <c r="K67" s="106">
        <f>IF('Данные из бланков'!K73="а",5,IF('Данные из бланков'!K73="з",4,IF(OR('Данные из бланков'!K73="е",'Данные из бланков'!K73="ж"),0,IF(OR('Данные из бланков'!K73="б",'Данные из бланков'!K73="в",'Данные из бланков'!K73="г",'Данные из бланков'!K73="д"),3,""))))</f>
      </c>
      <c r="L67" s="106">
        <f>IF('Данные из бланков'!L73="а",5,IF('Данные из бланков'!L73="з",4,IF(OR('Данные из бланков'!L73="е",'Данные из бланков'!L73="ж"),0,IF(OR('Данные из бланков'!L73="б",'Данные из бланков'!L73="в",'Данные из бланков'!L73="г",'Данные из бланков'!L73="д"),3,""))))</f>
      </c>
      <c r="M67" s="106">
        <f>IF('Данные из бланков'!M73="а",5,IF('Данные из бланков'!M73="б",2,IF(OR('Данные из бланков'!M73="з",'Данные из бланков'!M73="и"),0,IF(OR('Данные из бланков'!M73="в",'Данные из бланков'!M73="г",'Данные из бланков'!M73="д",'Данные из бланков'!M73="е"),3,IF('Данные из бланков'!M73="ж",4,"")))))</f>
      </c>
      <c r="N67" s="106">
        <f>IF('Данные из бланков'!N73="а",5,IF('Данные из бланков'!N73="б",2,IF(OR('Данные из бланков'!N73="з",'Данные из бланков'!N73="и"),0,IF(OR('Данные из бланков'!N73="в",'Данные из бланков'!N73="г",'Данные из бланков'!N73="д",'Данные из бланков'!N73="е"),3,IF('Данные из бланков'!N73="ж",4,"")))))</f>
      </c>
      <c r="O67" s="106">
        <f>IF('Данные из бланков'!O73="а",5,IF('Данные из бланков'!O73="б",2,IF(OR('Данные из бланков'!O73="з",'Данные из бланков'!O73="и"),0,IF(OR('Данные из бланков'!O73="в",'Данные из бланков'!O73="г",'Данные из бланков'!O73="д",'Данные из бланков'!O73="е"),3,IF('Данные из бланков'!O73="ж",4,"")))))</f>
      </c>
      <c r="P67" s="106">
        <f>IF('Данные из бланков'!D73="а","О",IF('Данные из бланков'!D73="к","У",IF(OR('Данные из бланков'!D73="в",'Данные из бланков'!D73="г"),"С",IF(OR('Данные из бланков'!D73="б",'Данные из бланков'!D73="д",'Данные из бланков'!D73="е",'Данные из бланков'!D73="ж"),"П",IF(OR('Данные из бланков'!D73="з",'Данные из бланков'!D73="и"),"В","")))))</f>
      </c>
      <c r="Q67" s="106">
        <f>IF('Данные из бланков'!E73="а","О",IF('Данные из бланков'!E73="к","У",IF(OR('Данные из бланков'!E73="в",'Данные из бланков'!E73="г"),"С",IF(OR('Данные из бланков'!E73="б",'Данные из бланков'!E73="д",'Данные из бланков'!E73="е",'Данные из бланков'!E73="ж"),"П",IF(OR('Данные из бланков'!E73="з",'Данные из бланков'!E73="и"),"В","")))))</f>
      </c>
      <c r="R67" s="106">
        <f>IF('Данные из бланков'!F73="а","О",IF('Данные из бланков'!F73="к","У",IF(OR('Данные из бланков'!F73="в",'Данные из бланков'!F73="г"),"С",IF(OR('Данные из бланков'!F73="б",'Данные из бланков'!F73="д",'Данные из бланков'!F73="е",'Данные из бланков'!F73="ж"),"П",IF(OR('Данные из бланков'!F73="з",'Данные из бланков'!F73="и"),"В","")))))</f>
      </c>
      <c r="S67" s="106">
        <f>IF('Данные из бланков'!G73="д","И",IF('Данные из бланков'!G73="в","В",IF('Данные из бланков'!G73="г","С",IF('Данные из бланков'!G73="ж","У",IF(OR('Данные из бланков'!G73="а",'Данные из бланков'!G73="б",'Данные из бланков'!G73="е",'Данные из бланков'!G73="з"),"П","")))))</f>
      </c>
      <c r="T67" s="106">
        <f>IF('Данные из бланков'!H73="д","И",IF('Данные из бланков'!H73="в","В",IF('Данные из бланков'!H73="г","С",IF('Данные из бланков'!H73="ж","У",IF(OR('Данные из бланков'!H73="а",'Данные из бланков'!H73="б",'Данные из бланков'!H73="е",'Данные из бланков'!H73="з"),"П","")))))</f>
      </c>
      <c r="U67" s="106">
        <f>IF('Данные из бланков'!I73="д","И",IF('Данные из бланков'!I73="в","В",IF('Данные из бланков'!I73="г","С",IF('Данные из бланков'!I73="ж","У",IF(OR('Данные из бланков'!I73="а",'Данные из бланков'!I73="б",'Данные из бланков'!I73="е",'Данные из бланков'!I73="з"),"П","")))))</f>
      </c>
      <c r="V67" s="106">
        <f>IF('Данные из бланков'!J73="а","У",IF('Данные из бланков'!J73="з","С",IF(OR('Данные из бланков'!J73="е",'Данные из бланков'!J73="ж"),"В",IF(OR('Данные из бланков'!J73="б",'Данные из бланков'!J73="в",'Данные из бланков'!J73="г",'Данные из бланков'!J73="д"),"П",""))))</f>
      </c>
      <c r="W67" s="106">
        <f>IF('Данные из бланков'!K73="а","У",IF('Данные из бланков'!K73="з","С",IF(OR('Данные из бланков'!K73="е",'Данные из бланков'!K73="ж"),"В",IF(OR('Данные из бланков'!K73="б",'Данные из бланков'!K73="в",'Данные из бланков'!K73="г",'Данные из бланков'!K73="д"),"П",""))))</f>
      </c>
      <c r="X67" s="106">
        <f>IF('Данные из бланков'!L73="а","У",IF('Данные из бланков'!L73="з","С",IF(OR('Данные из бланков'!L73="е",'Данные из бланков'!L73="ж"),"В",IF(OR('Данные из бланков'!L73="б",'Данные из бланков'!L73="в",'Данные из бланков'!L73="г",'Данные из бланков'!L73="д"),"П",""))))</f>
      </c>
      <c r="Y67" s="106">
        <f>IF('Данные из бланков'!M73="а","У",IF('Данные из бланков'!M73="б","О",IF(OR('Данные из бланков'!M73="з",'Данные из бланков'!M73="и"),"В",IF(OR('Данные из бланков'!M73="в",'Данные из бланков'!M73="г",'Данные из бланков'!M73="д",'Данные из бланков'!M73="е"),"П",IF('Данные из бланков'!M73="ж","С","")))))</f>
      </c>
      <c r="Z67" s="106">
        <f>IF('Данные из бланков'!N73="а","У",IF('Данные из бланков'!N73="б","О",IF(OR('Данные из бланков'!N73="з",'Данные из бланков'!N73="и"),"В",IF(OR('Данные из бланков'!N73="в",'Данные из бланков'!N73="г",'Данные из бланков'!N73="д",'Данные из бланков'!N73="е"),"П",IF('Данные из бланков'!N73="ж","С","")))))</f>
      </c>
      <c r="AA67" s="106">
        <f>IF('Данные из бланков'!O73="а","У",IF('Данные из бланков'!O73="б","О",IF(OR('Данные из бланков'!O73="з",'Данные из бланков'!O73="и"),"В",IF(OR('Данные из бланков'!O73="в",'Данные из бланков'!O73="г",'Данные из бланков'!O73="д",'Данные из бланков'!O73="е"),"П",IF('Данные из бланков'!O73="ж","С","")))))</f>
      </c>
      <c r="AB67" s="24">
        <f>SUM('Первичные данные'!D67:O67)</f>
        <v>0</v>
      </c>
    </row>
    <row r="68" spans="1:28" ht="15.75">
      <c r="A68" s="107">
        <f>IF('Данные из бланков'!A74="","",'Данные из бланков'!A74)</f>
      </c>
      <c r="B68" s="108">
        <f>IF('Данные из бланков'!B74="","",'Данные из бланков'!B74)</f>
      </c>
      <c r="C68" s="109">
        <f>IF('Данные из бланков'!C74="","",'Данные из бланков'!C74)</f>
      </c>
      <c r="D68" s="105">
        <f>IF('Данные из бланков'!D74="а",2,IF('Данные из бланков'!D74="к",5,IF(OR('Данные из бланков'!D74="в",'Данные из бланков'!D74="г"),4,IF(OR('Данные из бланков'!D74="б",'Данные из бланков'!D74="д",'Данные из бланков'!D74="е",'Данные из бланков'!D74="ж"),3,IF(OR('Данные из бланков'!D74="з",'Данные из бланков'!D74="и"),0,"")))))</f>
      </c>
      <c r="E68" s="106">
        <f>IF('Данные из бланков'!E74="а",2,IF('Данные из бланков'!E74="к",5,IF(OR('Данные из бланков'!E74="в",'Данные из бланков'!E74="г"),4,IF(OR('Данные из бланков'!E74="б",'Данные из бланков'!E74="д",'Данные из бланков'!E74="е",'Данные из бланков'!E74="ж"),3,IF(OR('Данные из бланков'!E74="з",'Данные из бланков'!E74="и"),0,"")))))</f>
      </c>
      <c r="F68" s="106">
        <f>IF('Данные из бланков'!F74="а",2,IF('Данные из бланков'!F74="к",5,IF(OR('Данные из бланков'!F74="в",'Данные из бланков'!F74="г"),4,IF(OR('Данные из бланков'!F74="б",'Данные из бланков'!F74="д",'Данные из бланков'!F74="е",'Данные из бланков'!F74="ж"),3,IF(OR('Данные из бланков'!F74="з",'Данные из бланков'!F74="и"),0,"")))))</f>
      </c>
      <c r="G68" s="106">
        <f>IF('Данные из бланков'!G74="д",1,IF('Данные из бланков'!G74="в",0,IF(OR('Данные из бланков'!G74="г",'Данные из бланков'!G74="ж"),4,IF(OR('Данные из бланков'!G74="а",'Данные из бланков'!G74="б",'Данные из бланков'!G74="е",'Данные из бланков'!G74="з"),3,""))))</f>
      </c>
      <c r="H68" s="106">
        <f>IF('Данные из бланков'!H74="д",1,IF('Данные из бланков'!H74="в",0,IF(OR('Данные из бланков'!H74="г",'Данные из бланков'!H74="ж"),4,IF(OR('Данные из бланков'!H74="а",'Данные из бланков'!H74="б",'Данные из бланков'!H74="е",'Данные из бланков'!H74="з"),3,""))))</f>
      </c>
      <c r="I68" s="106">
        <f>IF('Данные из бланков'!I74="д",1,IF('Данные из бланков'!I74="в",0,IF(OR('Данные из бланков'!I74="г",'Данные из бланков'!I74="ж"),4,IF(OR('Данные из бланков'!I74="а",'Данные из бланков'!I74="б",'Данные из бланков'!I74="е",'Данные из бланков'!I74="з"),3,""))))</f>
      </c>
      <c r="J68" s="106">
        <f>IF('Данные из бланков'!J74="а",5,IF('Данные из бланков'!J74="з",4,IF(OR('Данные из бланков'!J74="е",'Данные из бланков'!J74="ж"),0,IF(OR('Данные из бланков'!J74="б",'Данные из бланков'!J74="в",'Данные из бланков'!J74="г",'Данные из бланков'!J74="д"),3,""))))</f>
      </c>
      <c r="K68" s="106">
        <f>IF('Данные из бланков'!K74="а",5,IF('Данные из бланков'!K74="з",4,IF(OR('Данные из бланков'!K74="е",'Данные из бланков'!K74="ж"),0,IF(OR('Данные из бланков'!K74="б",'Данные из бланков'!K74="в",'Данные из бланков'!K74="г",'Данные из бланков'!K74="д"),3,""))))</f>
      </c>
      <c r="L68" s="106">
        <f>IF('Данные из бланков'!L74="а",5,IF('Данные из бланков'!L74="з",4,IF(OR('Данные из бланков'!L74="е",'Данные из бланков'!L74="ж"),0,IF(OR('Данные из бланков'!L74="б",'Данные из бланков'!L74="в",'Данные из бланков'!L74="г",'Данные из бланков'!L74="д"),3,""))))</f>
      </c>
      <c r="M68" s="106">
        <f>IF('Данные из бланков'!M74="а",5,IF('Данные из бланков'!M74="б",2,IF(OR('Данные из бланков'!M74="з",'Данные из бланков'!M74="и"),0,IF(OR('Данные из бланков'!M74="в",'Данные из бланков'!M74="г",'Данные из бланков'!M74="д",'Данные из бланков'!M74="е"),3,IF('Данные из бланков'!M74="ж",4,"")))))</f>
      </c>
      <c r="N68" s="106">
        <f>IF('Данные из бланков'!N74="а",5,IF('Данные из бланков'!N74="б",2,IF(OR('Данные из бланков'!N74="з",'Данные из бланков'!N74="и"),0,IF(OR('Данные из бланков'!N74="в",'Данные из бланков'!N74="г",'Данные из бланков'!N74="д",'Данные из бланков'!N74="е"),3,IF('Данные из бланков'!N74="ж",4,"")))))</f>
      </c>
      <c r="O68" s="106">
        <f>IF('Данные из бланков'!O74="а",5,IF('Данные из бланков'!O74="б",2,IF(OR('Данные из бланков'!O74="з",'Данные из бланков'!O74="и"),0,IF(OR('Данные из бланков'!O74="в",'Данные из бланков'!O74="г",'Данные из бланков'!O74="д",'Данные из бланков'!O74="е"),3,IF('Данные из бланков'!O74="ж",4,"")))))</f>
      </c>
      <c r="P68" s="106">
        <f>IF('Данные из бланков'!D74="а","О",IF('Данные из бланков'!D74="к","У",IF(OR('Данные из бланков'!D74="в",'Данные из бланков'!D74="г"),"С",IF(OR('Данные из бланков'!D74="б",'Данные из бланков'!D74="д",'Данные из бланков'!D74="е",'Данные из бланков'!D74="ж"),"П",IF(OR('Данные из бланков'!D74="з",'Данные из бланков'!D74="и"),"В","")))))</f>
      </c>
      <c r="Q68" s="106">
        <f>IF('Данные из бланков'!E74="а","О",IF('Данные из бланков'!E74="к","У",IF(OR('Данные из бланков'!E74="в",'Данные из бланков'!E74="г"),"С",IF(OR('Данные из бланков'!E74="б",'Данные из бланков'!E74="д",'Данные из бланков'!E74="е",'Данные из бланков'!E74="ж"),"П",IF(OR('Данные из бланков'!E74="з",'Данные из бланков'!E74="и"),"В","")))))</f>
      </c>
      <c r="R68" s="106">
        <f>IF('Данные из бланков'!F74="а","О",IF('Данные из бланков'!F74="к","У",IF(OR('Данные из бланков'!F74="в",'Данные из бланков'!F74="г"),"С",IF(OR('Данные из бланков'!F74="б",'Данные из бланков'!F74="д",'Данные из бланков'!F74="е",'Данные из бланков'!F74="ж"),"П",IF(OR('Данные из бланков'!F74="з",'Данные из бланков'!F74="и"),"В","")))))</f>
      </c>
      <c r="S68" s="106">
        <f>IF('Данные из бланков'!G74="д","И",IF('Данные из бланков'!G74="в","В",IF('Данные из бланков'!G74="г","С",IF('Данные из бланков'!G74="ж","У",IF(OR('Данные из бланков'!G74="а",'Данные из бланков'!G74="б",'Данные из бланков'!G74="е",'Данные из бланков'!G74="з"),"П","")))))</f>
      </c>
      <c r="T68" s="106">
        <f>IF('Данные из бланков'!H74="д","И",IF('Данные из бланков'!H74="в","В",IF('Данные из бланков'!H74="г","С",IF('Данные из бланков'!H74="ж","У",IF(OR('Данные из бланков'!H74="а",'Данные из бланков'!H74="б",'Данные из бланков'!H74="е",'Данные из бланков'!H74="з"),"П","")))))</f>
      </c>
      <c r="U68" s="106">
        <f>IF('Данные из бланков'!I74="д","И",IF('Данные из бланков'!I74="в","В",IF('Данные из бланков'!I74="г","С",IF('Данные из бланков'!I74="ж","У",IF(OR('Данные из бланков'!I74="а",'Данные из бланков'!I74="б",'Данные из бланков'!I74="е",'Данные из бланков'!I74="з"),"П","")))))</f>
      </c>
      <c r="V68" s="106">
        <f>IF('Данные из бланков'!J74="а","У",IF('Данные из бланков'!J74="з","С",IF(OR('Данные из бланков'!J74="е",'Данные из бланков'!J74="ж"),"В",IF(OR('Данные из бланков'!J74="б",'Данные из бланков'!J74="в",'Данные из бланков'!J74="г",'Данные из бланков'!J74="д"),"П",""))))</f>
      </c>
      <c r="W68" s="106">
        <f>IF('Данные из бланков'!K74="а","У",IF('Данные из бланков'!K74="з","С",IF(OR('Данные из бланков'!K74="е",'Данные из бланков'!K74="ж"),"В",IF(OR('Данные из бланков'!K74="б",'Данные из бланков'!K74="в",'Данные из бланков'!K74="г",'Данные из бланков'!K74="д"),"П",""))))</f>
      </c>
      <c r="X68" s="106">
        <f>IF('Данные из бланков'!L74="а","У",IF('Данные из бланков'!L74="з","С",IF(OR('Данные из бланков'!L74="е",'Данные из бланков'!L74="ж"),"В",IF(OR('Данные из бланков'!L74="б",'Данные из бланков'!L74="в",'Данные из бланков'!L74="г",'Данные из бланков'!L74="д"),"П",""))))</f>
      </c>
      <c r="Y68" s="106">
        <f>IF('Данные из бланков'!M74="а","У",IF('Данные из бланков'!M74="б","О",IF(OR('Данные из бланков'!M74="з",'Данные из бланков'!M74="и"),"В",IF(OR('Данные из бланков'!M74="в",'Данные из бланков'!M74="г",'Данные из бланков'!M74="д",'Данные из бланков'!M74="е"),"П",IF('Данные из бланков'!M74="ж","С","")))))</f>
      </c>
      <c r="Z68" s="106">
        <f>IF('Данные из бланков'!N74="а","У",IF('Данные из бланков'!N74="б","О",IF(OR('Данные из бланков'!N74="з",'Данные из бланков'!N74="и"),"В",IF(OR('Данные из бланков'!N74="в",'Данные из бланков'!N74="г",'Данные из бланков'!N74="д",'Данные из бланков'!N74="е"),"П",IF('Данные из бланков'!N74="ж","С","")))))</f>
      </c>
      <c r="AA68" s="106">
        <f>IF('Данные из бланков'!O74="а","У",IF('Данные из бланков'!O74="б","О",IF(OR('Данные из бланков'!O74="з",'Данные из бланков'!O74="и"),"В",IF(OR('Данные из бланков'!O74="в",'Данные из бланков'!O74="г",'Данные из бланков'!O74="д",'Данные из бланков'!O74="е"),"П",IF('Данные из бланков'!O74="ж","С","")))))</f>
      </c>
      <c r="AB68" s="24">
        <f>SUM('Первичные данные'!D68:O68)</f>
        <v>0</v>
      </c>
    </row>
    <row r="69" spans="1:28" ht="15.75">
      <c r="A69" s="107">
        <f>IF('Данные из бланков'!A75="","",'Данные из бланков'!A75)</f>
      </c>
      <c r="B69" s="108">
        <f>IF('Данные из бланков'!B75="","",'Данные из бланков'!B75)</f>
      </c>
      <c r="C69" s="109">
        <f>IF('Данные из бланков'!C75="","",'Данные из бланков'!C75)</f>
      </c>
      <c r="D69" s="105">
        <f>IF('Данные из бланков'!D75="а",2,IF('Данные из бланков'!D75="к",5,IF(OR('Данные из бланков'!D75="в",'Данные из бланков'!D75="г"),4,IF(OR('Данные из бланков'!D75="б",'Данные из бланков'!D75="д",'Данные из бланков'!D75="е",'Данные из бланков'!D75="ж"),3,IF(OR('Данные из бланков'!D75="з",'Данные из бланков'!D75="и"),0,"")))))</f>
      </c>
      <c r="E69" s="106">
        <f>IF('Данные из бланков'!E75="а",2,IF('Данные из бланков'!E75="к",5,IF(OR('Данные из бланков'!E75="в",'Данные из бланков'!E75="г"),4,IF(OR('Данные из бланков'!E75="б",'Данные из бланков'!E75="д",'Данные из бланков'!E75="е",'Данные из бланков'!E75="ж"),3,IF(OR('Данные из бланков'!E75="з",'Данные из бланков'!E75="и"),0,"")))))</f>
      </c>
      <c r="F69" s="106">
        <f>IF('Данные из бланков'!F75="а",2,IF('Данные из бланков'!F75="к",5,IF(OR('Данные из бланков'!F75="в",'Данные из бланков'!F75="г"),4,IF(OR('Данные из бланков'!F75="б",'Данные из бланков'!F75="д",'Данные из бланков'!F75="е",'Данные из бланков'!F75="ж"),3,IF(OR('Данные из бланков'!F75="з",'Данные из бланков'!F75="и"),0,"")))))</f>
      </c>
      <c r="G69" s="106">
        <f>IF('Данные из бланков'!G75="д",1,IF('Данные из бланков'!G75="в",0,IF(OR('Данные из бланков'!G75="г",'Данные из бланков'!G75="ж"),4,IF(OR('Данные из бланков'!G75="а",'Данные из бланков'!G75="б",'Данные из бланков'!G75="е",'Данные из бланков'!G75="з"),3,""))))</f>
      </c>
      <c r="H69" s="106">
        <f>IF('Данные из бланков'!H75="д",1,IF('Данные из бланков'!H75="в",0,IF(OR('Данные из бланков'!H75="г",'Данные из бланков'!H75="ж"),4,IF(OR('Данные из бланков'!H75="а",'Данные из бланков'!H75="б",'Данные из бланков'!H75="е",'Данные из бланков'!H75="з"),3,""))))</f>
      </c>
      <c r="I69" s="106">
        <f>IF('Данные из бланков'!I75="д",1,IF('Данные из бланков'!I75="в",0,IF(OR('Данные из бланков'!I75="г",'Данные из бланков'!I75="ж"),4,IF(OR('Данные из бланков'!I75="а",'Данные из бланков'!I75="б",'Данные из бланков'!I75="е",'Данные из бланков'!I75="з"),3,""))))</f>
      </c>
      <c r="J69" s="106">
        <f>IF('Данные из бланков'!J75="а",5,IF('Данные из бланков'!J75="з",4,IF(OR('Данные из бланков'!J75="е",'Данные из бланков'!J75="ж"),0,IF(OR('Данные из бланков'!J75="б",'Данные из бланков'!J75="в",'Данные из бланков'!J75="г",'Данные из бланков'!J75="д"),3,""))))</f>
      </c>
      <c r="K69" s="106">
        <f>IF('Данные из бланков'!K75="а",5,IF('Данные из бланков'!K75="з",4,IF(OR('Данные из бланков'!K75="е",'Данные из бланков'!K75="ж"),0,IF(OR('Данные из бланков'!K75="б",'Данные из бланков'!K75="в",'Данные из бланков'!K75="г",'Данные из бланков'!K75="д"),3,""))))</f>
      </c>
      <c r="L69" s="106">
        <f>IF('Данные из бланков'!L75="а",5,IF('Данные из бланков'!L75="з",4,IF(OR('Данные из бланков'!L75="е",'Данные из бланков'!L75="ж"),0,IF(OR('Данные из бланков'!L75="б",'Данные из бланков'!L75="в",'Данные из бланков'!L75="г",'Данные из бланков'!L75="д"),3,""))))</f>
      </c>
      <c r="M69" s="106">
        <f>IF('Данные из бланков'!M75="а",5,IF('Данные из бланков'!M75="б",2,IF(OR('Данные из бланков'!M75="з",'Данные из бланков'!M75="и"),0,IF(OR('Данные из бланков'!M75="в",'Данные из бланков'!M75="г",'Данные из бланков'!M75="д",'Данные из бланков'!M75="е"),3,IF('Данные из бланков'!M75="ж",4,"")))))</f>
      </c>
      <c r="N69" s="106">
        <f>IF('Данные из бланков'!N75="а",5,IF('Данные из бланков'!N75="б",2,IF(OR('Данные из бланков'!N75="з",'Данные из бланков'!N75="и"),0,IF(OR('Данные из бланков'!N75="в",'Данные из бланков'!N75="г",'Данные из бланков'!N75="д",'Данные из бланков'!N75="е"),3,IF('Данные из бланков'!N75="ж",4,"")))))</f>
      </c>
      <c r="O69" s="106">
        <f>IF('Данные из бланков'!O75="а",5,IF('Данные из бланков'!O75="б",2,IF(OR('Данные из бланков'!O75="з",'Данные из бланков'!O75="и"),0,IF(OR('Данные из бланков'!O75="в",'Данные из бланков'!O75="г",'Данные из бланков'!O75="д",'Данные из бланков'!O75="е"),3,IF('Данные из бланков'!O75="ж",4,"")))))</f>
      </c>
      <c r="P69" s="106">
        <f>IF('Данные из бланков'!D75="а","О",IF('Данные из бланков'!D75="к","У",IF(OR('Данные из бланков'!D75="в",'Данные из бланков'!D75="г"),"С",IF(OR('Данные из бланков'!D75="б",'Данные из бланков'!D75="д",'Данные из бланков'!D75="е",'Данные из бланков'!D75="ж"),"П",IF(OR('Данные из бланков'!D75="з",'Данные из бланков'!D75="и"),"В","")))))</f>
      </c>
      <c r="Q69" s="106">
        <f>IF('Данные из бланков'!E75="а","О",IF('Данные из бланков'!E75="к","У",IF(OR('Данные из бланков'!E75="в",'Данные из бланков'!E75="г"),"С",IF(OR('Данные из бланков'!E75="б",'Данные из бланков'!E75="д",'Данные из бланков'!E75="е",'Данные из бланков'!E75="ж"),"П",IF(OR('Данные из бланков'!E75="з",'Данные из бланков'!E75="и"),"В","")))))</f>
      </c>
      <c r="R69" s="106">
        <f>IF('Данные из бланков'!F75="а","О",IF('Данные из бланков'!F75="к","У",IF(OR('Данные из бланков'!F75="в",'Данные из бланков'!F75="г"),"С",IF(OR('Данные из бланков'!F75="б",'Данные из бланков'!F75="д",'Данные из бланков'!F75="е",'Данные из бланков'!F75="ж"),"П",IF(OR('Данные из бланков'!F75="з",'Данные из бланков'!F75="и"),"В","")))))</f>
      </c>
      <c r="S69" s="106">
        <f>IF('Данные из бланков'!G75="д","И",IF('Данные из бланков'!G75="в","В",IF('Данные из бланков'!G75="г","С",IF('Данные из бланков'!G75="ж","У",IF(OR('Данные из бланков'!G75="а",'Данные из бланков'!G75="б",'Данные из бланков'!G75="е",'Данные из бланков'!G75="з"),"П","")))))</f>
      </c>
      <c r="T69" s="106">
        <f>IF('Данные из бланков'!H75="д","И",IF('Данные из бланков'!H75="в","В",IF('Данные из бланков'!H75="г","С",IF('Данные из бланков'!H75="ж","У",IF(OR('Данные из бланков'!H75="а",'Данные из бланков'!H75="б",'Данные из бланков'!H75="е",'Данные из бланков'!H75="з"),"П","")))))</f>
      </c>
      <c r="U69" s="106">
        <f>IF('Данные из бланков'!I75="д","И",IF('Данные из бланков'!I75="в","В",IF('Данные из бланков'!I75="г","С",IF('Данные из бланков'!I75="ж","У",IF(OR('Данные из бланков'!I75="а",'Данные из бланков'!I75="б",'Данные из бланков'!I75="е",'Данные из бланков'!I75="з"),"П","")))))</f>
      </c>
      <c r="V69" s="106">
        <f>IF('Данные из бланков'!J75="а","У",IF('Данные из бланков'!J75="з","С",IF(OR('Данные из бланков'!J75="е",'Данные из бланков'!J75="ж"),"В",IF(OR('Данные из бланков'!J75="б",'Данные из бланков'!J75="в",'Данные из бланков'!J75="г",'Данные из бланков'!J75="д"),"П",""))))</f>
      </c>
      <c r="W69" s="106">
        <f>IF('Данные из бланков'!K75="а","У",IF('Данные из бланков'!K75="з","С",IF(OR('Данные из бланков'!K75="е",'Данные из бланков'!K75="ж"),"В",IF(OR('Данные из бланков'!K75="б",'Данные из бланков'!K75="в",'Данные из бланков'!K75="г",'Данные из бланков'!K75="д"),"П",""))))</f>
      </c>
      <c r="X69" s="106">
        <f>IF('Данные из бланков'!L75="а","У",IF('Данные из бланков'!L75="з","С",IF(OR('Данные из бланков'!L75="е",'Данные из бланков'!L75="ж"),"В",IF(OR('Данные из бланков'!L75="б",'Данные из бланков'!L75="в",'Данные из бланков'!L75="г",'Данные из бланков'!L75="д"),"П",""))))</f>
      </c>
      <c r="Y69" s="106">
        <f>IF('Данные из бланков'!M75="а","У",IF('Данные из бланков'!M75="б","О",IF(OR('Данные из бланков'!M75="з",'Данные из бланков'!M75="и"),"В",IF(OR('Данные из бланков'!M75="в",'Данные из бланков'!M75="г",'Данные из бланков'!M75="д",'Данные из бланков'!M75="е"),"П",IF('Данные из бланков'!M75="ж","С","")))))</f>
      </c>
      <c r="Z69" s="106">
        <f>IF('Данные из бланков'!N75="а","У",IF('Данные из бланков'!N75="б","О",IF(OR('Данные из бланков'!N75="з",'Данные из бланков'!N75="и"),"В",IF(OR('Данные из бланков'!N75="в",'Данные из бланков'!N75="г",'Данные из бланков'!N75="д",'Данные из бланков'!N75="е"),"П",IF('Данные из бланков'!N75="ж","С","")))))</f>
      </c>
      <c r="AA69" s="106">
        <f>IF('Данные из бланков'!O75="а","У",IF('Данные из бланков'!O75="б","О",IF(OR('Данные из бланков'!O75="з",'Данные из бланков'!O75="и"),"В",IF(OR('Данные из бланков'!O75="в",'Данные из бланков'!O75="г",'Данные из бланков'!O75="д",'Данные из бланков'!O75="е"),"П",IF('Данные из бланков'!O75="ж","С","")))))</f>
      </c>
      <c r="AB69" s="24">
        <f>SUM('Первичные данные'!D69:O69)</f>
        <v>0</v>
      </c>
    </row>
    <row r="70" spans="1:28" ht="15.75">
      <c r="A70" s="107">
        <f>IF('Данные из бланков'!A76="","",'Данные из бланков'!A76)</f>
      </c>
      <c r="B70" s="108">
        <f>IF('Данные из бланков'!B76="","",'Данные из бланков'!B76)</f>
      </c>
      <c r="C70" s="109">
        <f>IF('Данные из бланков'!C76="","",'Данные из бланков'!C76)</f>
      </c>
      <c r="D70" s="105">
        <f>IF('Данные из бланков'!D76="а",2,IF('Данные из бланков'!D76="к",5,IF(OR('Данные из бланков'!D76="в",'Данные из бланков'!D76="г"),4,IF(OR('Данные из бланков'!D76="б",'Данные из бланков'!D76="д",'Данные из бланков'!D76="е",'Данные из бланков'!D76="ж"),3,IF(OR('Данные из бланков'!D76="з",'Данные из бланков'!D76="и"),0,"")))))</f>
      </c>
      <c r="E70" s="106">
        <f>IF('Данные из бланков'!E76="а",2,IF('Данные из бланков'!E76="к",5,IF(OR('Данные из бланков'!E76="в",'Данные из бланков'!E76="г"),4,IF(OR('Данные из бланков'!E76="б",'Данные из бланков'!E76="д",'Данные из бланков'!E76="е",'Данные из бланков'!E76="ж"),3,IF(OR('Данные из бланков'!E76="з",'Данные из бланков'!E76="и"),0,"")))))</f>
      </c>
      <c r="F70" s="106">
        <f>IF('Данные из бланков'!F76="а",2,IF('Данные из бланков'!F76="к",5,IF(OR('Данные из бланков'!F76="в",'Данные из бланков'!F76="г"),4,IF(OR('Данные из бланков'!F76="б",'Данные из бланков'!F76="д",'Данные из бланков'!F76="е",'Данные из бланков'!F76="ж"),3,IF(OR('Данные из бланков'!F76="з",'Данные из бланков'!F76="и"),0,"")))))</f>
      </c>
      <c r="G70" s="106">
        <f>IF('Данные из бланков'!G76="д",1,IF('Данные из бланков'!G76="в",0,IF(OR('Данные из бланков'!G76="г",'Данные из бланков'!G76="ж"),4,IF(OR('Данные из бланков'!G76="а",'Данные из бланков'!G76="б",'Данные из бланков'!G76="е",'Данные из бланков'!G76="з"),3,""))))</f>
      </c>
      <c r="H70" s="106">
        <f>IF('Данные из бланков'!H76="д",1,IF('Данные из бланков'!H76="в",0,IF(OR('Данные из бланков'!H76="г",'Данные из бланков'!H76="ж"),4,IF(OR('Данные из бланков'!H76="а",'Данные из бланков'!H76="б",'Данные из бланков'!H76="е",'Данные из бланков'!H76="з"),3,""))))</f>
      </c>
      <c r="I70" s="106">
        <f>IF('Данные из бланков'!I76="д",1,IF('Данные из бланков'!I76="в",0,IF(OR('Данные из бланков'!I76="г",'Данные из бланков'!I76="ж"),4,IF(OR('Данные из бланков'!I76="а",'Данные из бланков'!I76="б",'Данные из бланков'!I76="е",'Данные из бланков'!I76="з"),3,""))))</f>
      </c>
      <c r="J70" s="106">
        <f>IF('Данные из бланков'!J76="а",5,IF('Данные из бланков'!J76="з",4,IF(OR('Данные из бланков'!J76="е",'Данные из бланков'!J76="ж"),0,IF(OR('Данные из бланков'!J76="б",'Данные из бланков'!J76="в",'Данные из бланков'!J76="г",'Данные из бланков'!J76="д"),3,""))))</f>
      </c>
      <c r="K70" s="106">
        <f>IF('Данные из бланков'!K76="а",5,IF('Данные из бланков'!K76="з",4,IF(OR('Данные из бланков'!K76="е",'Данные из бланков'!K76="ж"),0,IF(OR('Данные из бланков'!K76="б",'Данные из бланков'!K76="в",'Данные из бланков'!K76="г",'Данные из бланков'!K76="д"),3,""))))</f>
      </c>
      <c r="L70" s="106">
        <f>IF('Данные из бланков'!L76="а",5,IF('Данные из бланков'!L76="з",4,IF(OR('Данные из бланков'!L76="е",'Данные из бланков'!L76="ж"),0,IF(OR('Данные из бланков'!L76="б",'Данные из бланков'!L76="в",'Данные из бланков'!L76="г",'Данные из бланков'!L76="д"),3,""))))</f>
      </c>
      <c r="M70" s="106">
        <f>IF('Данные из бланков'!M76="а",5,IF('Данные из бланков'!M76="б",2,IF(OR('Данные из бланков'!M76="з",'Данные из бланков'!M76="и"),0,IF(OR('Данные из бланков'!M76="в",'Данные из бланков'!M76="г",'Данные из бланков'!M76="д",'Данные из бланков'!M76="е"),3,IF('Данные из бланков'!M76="ж",4,"")))))</f>
      </c>
      <c r="N70" s="106">
        <f>IF('Данные из бланков'!N76="а",5,IF('Данные из бланков'!N76="б",2,IF(OR('Данные из бланков'!N76="з",'Данные из бланков'!N76="и"),0,IF(OR('Данные из бланков'!N76="в",'Данные из бланков'!N76="г",'Данные из бланков'!N76="д",'Данные из бланков'!N76="е"),3,IF('Данные из бланков'!N76="ж",4,"")))))</f>
      </c>
      <c r="O70" s="106">
        <f>IF('Данные из бланков'!O76="а",5,IF('Данные из бланков'!O76="б",2,IF(OR('Данные из бланков'!O76="з",'Данные из бланков'!O76="и"),0,IF(OR('Данные из бланков'!O76="в",'Данные из бланков'!O76="г",'Данные из бланков'!O76="д",'Данные из бланков'!O76="е"),3,IF('Данные из бланков'!O76="ж",4,"")))))</f>
      </c>
      <c r="P70" s="106">
        <f>IF('Данные из бланков'!D76="а","О",IF('Данные из бланков'!D76="к","У",IF(OR('Данные из бланков'!D76="в",'Данные из бланков'!D76="г"),"С",IF(OR('Данные из бланков'!D76="б",'Данные из бланков'!D76="д",'Данные из бланков'!D76="е",'Данные из бланков'!D76="ж"),"П",IF(OR('Данные из бланков'!D76="з",'Данные из бланков'!D76="и"),"В","")))))</f>
      </c>
      <c r="Q70" s="106">
        <f>IF('Данные из бланков'!E76="а","О",IF('Данные из бланков'!E76="к","У",IF(OR('Данные из бланков'!E76="в",'Данные из бланков'!E76="г"),"С",IF(OR('Данные из бланков'!E76="б",'Данные из бланков'!E76="д",'Данные из бланков'!E76="е",'Данные из бланков'!E76="ж"),"П",IF(OR('Данные из бланков'!E76="з",'Данные из бланков'!E76="и"),"В","")))))</f>
      </c>
      <c r="R70" s="106">
        <f>IF('Данные из бланков'!F76="а","О",IF('Данные из бланков'!F76="к","У",IF(OR('Данные из бланков'!F76="в",'Данные из бланков'!F76="г"),"С",IF(OR('Данные из бланков'!F76="б",'Данные из бланков'!F76="д",'Данные из бланков'!F76="е",'Данные из бланков'!F76="ж"),"П",IF(OR('Данные из бланков'!F76="з",'Данные из бланков'!F76="и"),"В","")))))</f>
      </c>
      <c r="S70" s="106">
        <f>IF('Данные из бланков'!G76="д","И",IF('Данные из бланков'!G76="в","В",IF('Данные из бланков'!G76="г","С",IF('Данные из бланков'!G76="ж","У",IF(OR('Данные из бланков'!G76="а",'Данные из бланков'!G76="б",'Данные из бланков'!G76="е",'Данные из бланков'!G76="з"),"П","")))))</f>
      </c>
      <c r="T70" s="106">
        <f>IF('Данные из бланков'!H76="д","И",IF('Данные из бланков'!H76="в","В",IF('Данные из бланков'!H76="г","С",IF('Данные из бланков'!H76="ж","У",IF(OR('Данные из бланков'!H76="а",'Данные из бланков'!H76="б",'Данные из бланков'!H76="е",'Данные из бланков'!H76="з"),"П","")))))</f>
      </c>
      <c r="U70" s="106">
        <f>IF('Данные из бланков'!I76="д","И",IF('Данные из бланков'!I76="в","В",IF('Данные из бланков'!I76="г","С",IF('Данные из бланков'!I76="ж","У",IF(OR('Данные из бланков'!I76="а",'Данные из бланков'!I76="б",'Данные из бланков'!I76="е",'Данные из бланков'!I76="з"),"П","")))))</f>
      </c>
      <c r="V70" s="106">
        <f>IF('Данные из бланков'!J76="а","У",IF('Данные из бланков'!J76="з","С",IF(OR('Данные из бланков'!J76="е",'Данные из бланков'!J76="ж"),"В",IF(OR('Данные из бланков'!J76="б",'Данные из бланков'!J76="в",'Данные из бланков'!J76="г",'Данные из бланков'!J76="д"),"П",""))))</f>
      </c>
      <c r="W70" s="106">
        <f>IF('Данные из бланков'!K76="а","У",IF('Данные из бланков'!K76="з","С",IF(OR('Данные из бланков'!K76="е",'Данные из бланков'!K76="ж"),"В",IF(OR('Данные из бланков'!K76="б",'Данные из бланков'!K76="в",'Данные из бланков'!K76="г",'Данные из бланков'!K76="д"),"П",""))))</f>
      </c>
      <c r="X70" s="106">
        <f>IF('Данные из бланков'!L76="а","У",IF('Данные из бланков'!L76="з","С",IF(OR('Данные из бланков'!L76="е",'Данные из бланков'!L76="ж"),"В",IF(OR('Данные из бланков'!L76="б",'Данные из бланков'!L76="в",'Данные из бланков'!L76="г",'Данные из бланков'!L76="д"),"П",""))))</f>
      </c>
      <c r="Y70" s="106">
        <f>IF('Данные из бланков'!M76="а","У",IF('Данные из бланков'!M76="б","О",IF(OR('Данные из бланков'!M76="з",'Данные из бланков'!M76="и"),"В",IF(OR('Данные из бланков'!M76="в",'Данные из бланков'!M76="г",'Данные из бланков'!M76="д",'Данные из бланков'!M76="е"),"П",IF('Данные из бланков'!M76="ж","С","")))))</f>
      </c>
      <c r="Z70" s="106">
        <f>IF('Данные из бланков'!N76="а","У",IF('Данные из бланков'!N76="б","О",IF(OR('Данные из бланков'!N76="з",'Данные из бланков'!N76="и"),"В",IF(OR('Данные из бланков'!N76="в",'Данные из бланков'!N76="г",'Данные из бланков'!N76="д",'Данные из бланков'!N76="е"),"П",IF('Данные из бланков'!N76="ж","С","")))))</f>
      </c>
      <c r="AA70" s="106">
        <f>IF('Данные из бланков'!O76="а","У",IF('Данные из бланков'!O76="б","О",IF(OR('Данные из бланков'!O76="з",'Данные из бланков'!O76="и"),"В",IF(OR('Данные из бланков'!O76="в",'Данные из бланков'!O76="г",'Данные из бланков'!O76="д",'Данные из бланков'!O76="е"),"П",IF('Данные из бланков'!O76="ж","С","")))))</f>
      </c>
      <c r="AB70" s="24">
        <f>SUM('Первичные данные'!D70:O70)</f>
        <v>0</v>
      </c>
    </row>
    <row r="71" spans="1:28" ht="15.75">
      <c r="A71" s="107">
        <f>IF('Данные из бланков'!A77="","",'Данные из бланков'!A77)</f>
      </c>
      <c r="B71" s="108">
        <f>IF('Данные из бланков'!B77="","",'Данные из бланков'!B77)</f>
      </c>
      <c r="C71" s="109">
        <f>IF('Данные из бланков'!C77="","",'Данные из бланков'!C77)</f>
      </c>
      <c r="D71" s="105">
        <f>IF('Данные из бланков'!D77="а",2,IF('Данные из бланков'!D77="к",5,IF(OR('Данные из бланков'!D77="в",'Данные из бланков'!D77="г"),4,IF(OR('Данные из бланков'!D77="б",'Данные из бланков'!D77="д",'Данные из бланков'!D77="е",'Данные из бланков'!D77="ж"),3,IF(OR('Данные из бланков'!D77="з",'Данные из бланков'!D77="и"),0,"")))))</f>
      </c>
      <c r="E71" s="106">
        <f>IF('Данные из бланков'!E77="а",2,IF('Данные из бланков'!E77="к",5,IF(OR('Данные из бланков'!E77="в",'Данные из бланков'!E77="г"),4,IF(OR('Данные из бланков'!E77="б",'Данные из бланков'!E77="д",'Данные из бланков'!E77="е",'Данные из бланков'!E77="ж"),3,IF(OR('Данные из бланков'!E77="з",'Данные из бланков'!E77="и"),0,"")))))</f>
      </c>
      <c r="F71" s="106">
        <f>IF('Данные из бланков'!F77="а",2,IF('Данные из бланков'!F77="к",5,IF(OR('Данные из бланков'!F77="в",'Данные из бланков'!F77="г"),4,IF(OR('Данные из бланков'!F77="б",'Данные из бланков'!F77="д",'Данные из бланков'!F77="е",'Данные из бланков'!F77="ж"),3,IF(OR('Данные из бланков'!F77="з",'Данные из бланков'!F77="и"),0,"")))))</f>
      </c>
      <c r="G71" s="106">
        <f>IF('Данные из бланков'!G77="д",1,IF('Данные из бланков'!G77="в",0,IF(OR('Данные из бланков'!G77="г",'Данные из бланков'!G77="ж"),4,IF(OR('Данные из бланков'!G77="а",'Данные из бланков'!G77="б",'Данные из бланков'!G77="е",'Данные из бланков'!G77="з"),3,""))))</f>
      </c>
      <c r="H71" s="106">
        <f>IF('Данные из бланков'!H77="д",1,IF('Данные из бланков'!H77="в",0,IF(OR('Данные из бланков'!H77="г",'Данные из бланков'!H77="ж"),4,IF(OR('Данные из бланков'!H77="а",'Данные из бланков'!H77="б",'Данные из бланков'!H77="е",'Данные из бланков'!H77="з"),3,""))))</f>
      </c>
      <c r="I71" s="106">
        <f>IF('Данные из бланков'!I77="д",1,IF('Данные из бланков'!I77="в",0,IF(OR('Данные из бланков'!I77="г",'Данные из бланков'!I77="ж"),4,IF(OR('Данные из бланков'!I77="а",'Данные из бланков'!I77="б",'Данные из бланков'!I77="е",'Данные из бланков'!I77="з"),3,""))))</f>
      </c>
      <c r="J71" s="106">
        <f>IF('Данные из бланков'!J77="а",5,IF('Данные из бланков'!J77="з",4,IF(OR('Данные из бланков'!J77="е",'Данные из бланков'!J77="ж"),0,IF(OR('Данные из бланков'!J77="б",'Данные из бланков'!J77="в",'Данные из бланков'!J77="г",'Данные из бланков'!J77="д"),3,""))))</f>
      </c>
      <c r="K71" s="106">
        <f>IF('Данные из бланков'!K77="а",5,IF('Данные из бланков'!K77="з",4,IF(OR('Данные из бланков'!K77="е",'Данные из бланков'!K77="ж"),0,IF(OR('Данные из бланков'!K77="б",'Данные из бланков'!K77="в",'Данные из бланков'!K77="г",'Данные из бланков'!K77="д"),3,""))))</f>
      </c>
      <c r="L71" s="106">
        <f>IF('Данные из бланков'!L77="а",5,IF('Данные из бланков'!L77="з",4,IF(OR('Данные из бланков'!L77="е",'Данные из бланков'!L77="ж"),0,IF(OR('Данные из бланков'!L77="б",'Данные из бланков'!L77="в",'Данные из бланков'!L77="г",'Данные из бланков'!L77="д"),3,""))))</f>
      </c>
      <c r="M71" s="106">
        <f>IF('Данные из бланков'!M77="а",5,IF('Данные из бланков'!M77="б",2,IF(OR('Данные из бланков'!M77="з",'Данные из бланков'!M77="и"),0,IF(OR('Данные из бланков'!M77="в",'Данные из бланков'!M77="г",'Данные из бланков'!M77="д",'Данные из бланков'!M77="е"),3,IF('Данные из бланков'!M77="ж",4,"")))))</f>
      </c>
      <c r="N71" s="106">
        <f>IF('Данные из бланков'!N77="а",5,IF('Данные из бланков'!N77="б",2,IF(OR('Данные из бланков'!N77="з",'Данные из бланков'!N77="и"),0,IF(OR('Данные из бланков'!N77="в",'Данные из бланков'!N77="г",'Данные из бланков'!N77="д",'Данные из бланков'!N77="е"),3,IF('Данные из бланков'!N77="ж",4,"")))))</f>
      </c>
      <c r="O71" s="106">
        <f>IF('Данные из бланков'!O77="а",5,IF('Данные из бланков'!O77="б",2,IF(OR('Данные из бланков'!O77="з",'Данные из бланков'!O77="и"),0,IF(OR('Данные из бланков'!O77="в",'Данные из бланков'!O77="г",'Данные из бланков'!O77="д",'Данные из бланков'!O77="е"),3,IF('Данные из бланков'!O77="ж",4,"")))))</f>
      </c>
      <c r="P71" s="106">
        <f>IF('Данные из бланков'!D77="а","О",IF('Данные из бланков'!D77="к","У",IF(OR('Данные из бланков'!D77="в",'Данные из бланков'!D77="г"),"С",IF(OR('Данные из бланков'!D77="б",'Данные из бланков'!D77="д",'Данные из бланков'!D77="е",'Данные из бланков'!D77="ж"),"П",IF(OR('Данные из бланков'!D77="з",'Данные из бланков'!D77="и"),"В","")))))</f>
      </c>
      <c r="Q71" s="106">
        <f>IF('Данные из бланков'!E77="а","О",IF('Данные из бланков'!E77="к","У",IF(OR('Данные из бланков'!E77="в",'Данные из бланков'!E77="г"),"С",IF(OR('Данные из бланков'!E77="б",'Данные из бланков'!E77="д",'Данные из бланков'!E77="е",'Данные из бланков'!E77="ж"),"П",IF(OR('Данные из бланков'!E77="з",'Данные из бланков'!E77="и"),"В","")))))</f>
      </c>
      <c r="R71" s="106">
        <f>IF('Данные из бланков'!F77="а","О",IF('Данные из бланков'!F77="к","У",IF(OR('Данные из бланков'!F77="в",'Данные из бланков'!F77="г"),"С",IF(OR('Данные из бланков'!F77="б",'Данные из бланков'!F77="д",'Данные из бланков'!F77="е",'Данные из бланков'!F77="ж"),"П",IF(OR('Данные из бланков'!F77="з",'Данные из бланков'!F77="и"),"В","")))))</f>
      </c>
      <c r="S71" s="106">
        <f>IF('Данные из бланков'!G77="д","И",IF('Данные из бланков'!G77="в","В",IF('Данные из бланков'!G77="г","С",IF('Данные из бланков'!G77="ж","У",IF(OR('Данные из бланков'!G77="а",'Данные из бланков'!G77="б",'Данные из бланков'!G77="е",'Данные из бланков'!G77="з"),"П","")))))</f>
      </c>
      <c r="T71" s="106">
        <f>IF('Данные из бланков'!H77="д","И",IF('Данные из бланков'!H77="в","В",IF('Данные из бланков'!H77="г","С",IF('Данные из бланков'!H77="ж","У",IF(OR('Данные из бланков'!H77="а",'Данные из бланков'!H77="б",'Данные из бланков'!H77="е",'Данные из бланков'!H77="з"),"П","")))))</f>
      </c>
      <c r="U71" s="106">
        <f>IF('Данные из бланков'!I77="д","И",IF('Данные из бланков'!I77="в","В",IF('Данные из бланков'!I77="г","С",IF('Данные из бланков'!I77="ж","У",IF(OR('Данные из бланков'!I77="а",'Данные из бланков'!I77="б",'Данные из бланков'!I77="е",'Данные из бланков'!I77="з"),"П","")))))</f>
      </c>
      <c r="V71" s="106">
        <f>IF('Данные из бланков'!J77="а","У",IF('Данные из бланков'!J77="з","С",IF(OR('Данные из бланков'!J77="е",'Данные из бланков'!J77="ж"),"В",IF(OR('Данные из бланков'!J77="б",'Данные из бланков'!J77="в",'Данные из бланков'!J77="г",'Данные из бланков'!J77="д"),"П",""))))</f>
      </c>
      <c r="W71" s="106">
        <f>IF('Данные из бланков'!K77="а","У",IF('Данные из бланков'!K77="з","С",IF(OR('Данные из бланков'!K77="е",'Данные из бланков'!K77="ж"),"В",IF(OR('Данные из бланков'!K77="б",'Данные из бланков'!K77="в",'Данные из бланков'!K77="г",'Данные из бланков'!K77="д"),"П",""))))</f>
      </c>
      <c r="X71" s="106">
        <f>IF('Данные из бланков'!L77="а","У",IF('Данные из бланков'!L77="з","С",IF(OR('Данные из бланков'!L77="е",'Данные из бланков'!L77="ж"),"В",IF(OR('Данные из бланков'!L77="б",'Данные из бланков'!L77="в",'Данные из бланков'!L77="г",'Данные из бланков'!L77="д"),"П",""))))</f>
      </c>
      <c r="Y71" s="106">
        <f>IF('Данные из бланков'!M77="а","У",IF('Данные из бланков'!M77="б","О",IF(OR('Данные из бланков'!M77="з",'Данные из бланков'!M77="и"),"В",IF(OR('Данные из бланков'!M77="в",'Данные из бланков'!M77="г",'Данные из бланков'!M77="д",'Данные из бланков'!M77="е"),"П",IF('Данные из бланков'!M77="ж","С","")))))</f>
      </c>
      <c r="Z71" s="106">
        <f>IF('Данные из бланков'!N77="а","У",IF('Данные из бланков'!N77="б","О",IF(OR('Данные из бланков'!N77="з",'Данные из бланков'!N77="и"),"В",IF(OR('Данные из бланков'!N77="в",'Данные из бланков'!N77="г",'Данные из бланков'!N77="д",'Данные из бланков'!N77="е"),"П",IF('Данные из бланков'!N77="ж","С","")))))</f>
      </c>
      <c r="AA71" s="106">
        <f>IF('Данные из бланков'!O77="а","У",IF('Данные из бланков'!O77="б","О",IF(OR('Данные из бланков'!O77="з",'Данные из бланков'!O77="и"),"В",IF(OR('Данные из бланков'!O77="в",'Данные из бланков'!O77="г",'Данные из бланков'!O77="д",'Данные из бланков'!O77="е"),"П",IF('Данные из бланков'!O77="ж","С","")))))</f>
      </c>
      <c r="AB71" s="24">
        <f>SUM('Первичные данные'!D71:O71)</f>
        <v>0</v>
      </c>
    </row>
    <row r="72" spans="1:28" ht="15.75">
      <c r="A72" s="107">
        <f>IF('Данные из бланков'!A78="","",'Данные из бланков'!A78)</f>
      </c>
      <c r="B72" s="108">
        <f>IF('Данные из бланков'!B78="","",'Данные из бланков'!B78)</f>
      </c>
      <c r="C72" s="109">
        <f>IF('Данные из бланков'!C78="","",'Данные из бланков'!C78)</f>
      </c>
      <c r="D72" s="105">
        <f>IF('Данные из бланков'!D78="а",2,IF('Данные из бланков'!D78="к",5,IF(OR('Данные из бланков'!D78="в",'Данные из бланков'!D78="г"),4,IF(OR('Данные из бланков'!D78="б",'Данные из бланков'!D78="д",'Данные из бланков'!D78="е",'Данные из бланков'!D78="ж"),3,IF(OR('Данные из бланков'!D78="з",'Данные из бланков'!D78="и"),0,"")))))</f>
      </c>
      <c r="E72" s="106">
        <f>IF('Данные из бланков'!E78="а",2,IF('Данные из бланков'!E78="к",5,IF(OR('Данные из бланков'!E78="в",'Данные из бланков'!E78="г"),4,IF(OR('Данные из бланков'!E78="б",'Данные из бланков'!E78="д",'Данные из бланков'!E78="е",'Данные из бланков'!E78="ж"),3,IF(OR('Данные из бланков'!E78="з",'Данные из бланков'!E78="и"),0,"")))))</f>
      </c>
      <c r="F72" s="106">
        <f>IF('Данные из бланков'!F78="а",2,IF('Данные из бланков'!F78="к",5,IF(OR('Данные из бланков'!F78="в",'Данные из бланков'!F78="г"),4,IF(OR('Данные из бланков'!F78="б",'Данные из бланков'!F78="д",'Данные из бланков'!F78="е",'Данные из бланков'!F78="ж"),3,IF(OR('Данные из бланков'!F78="з",'Данные из бланков'!F78="и"),0,"")))))</f>
      </c>
      <c r="G72" s="106">
        <f>IF('Данные из бланков'!G78="д",1,IF('Данные из бланков'!G78="в",0,IF(OR('Данные из бланков'!G78="г",'Данные из бланков'!G78="ж"),4,IF(OR('Данные из бланков'!G78="а",'Данные из бланков'!G78="б",'Данные из бланков'!G78="е",'Данные из бланков'!G78="з"),3,""))))</f>
      </c>
      <c r="H72" s="106">
        <f>IF('Данные из бланков'!H78="д",1,IF('Данные из бланков'!H78="в",0,IF(OR('Данные из бланков'!H78="г",'Данные из бланков'!H78="ж"),4,IF(OR('Данные из бланков'!H78="а",'Данные из бланков'!H78="б",'Данные из бланков'!H78="е",'Данные из бланков'!H78="з"),3,""))))</f>
      </c>
      <c r="I72" s="106">
        <f>IF('Данные из бланков'!I78="д",1,IF('Данные из бланков'!I78="в",0,IF(OR('Данные из бланков'!I78="г",'Данные из бланков'!I78="ж"),4,IF(OR('Данные из бланков'!I78="а",'Данные из бланков'!I78="б",'Данные из бланков'!I78="е",'Данные из бланков'!I78="з"),3,""))))</f>
      </c>
      <c r="J72" s="106">
        <f>IF('Данные из бланков'!J78="а",5,IF('Данные из бланков'!J78="з",4,IF(OR('Данные из бланков'!J78="е",'Данные из бланков'!J78="ж"),0,IF(OR('Данные из бланков'!J78="б",'Данные из бланков'!J78="в",'Данные из бланков'!J78="г",'Данные из бланков'!J78="д"),3,""))))</f>
      </c>
      <c r="K72" s="106">
        <f>IF('Данные из бланков'!K78="а",5,IF('Данные из бланков'!K78="з",4,IF(OR('Данные из бланков'!K78="е",'Данные из бланков'!K78="ж"),0,IF(OR('Данные из бланков'!K78="б",'Данные из бланков'!K78="в",'Данные из бланков'!K78="г",'Данные из бланков'!K78="д"),3,""))))</f>
      </c>
      <c r="L72" s="106">
        <f>IF('Данные из бланков'!L78="а",5,IF('Данные из бланков'!L78="з",4,IF(OR('Данные из бланков'!L78="е",'Данные из бланков'!L78="ж"),0,IF(OR('Данные из бланков'!L78="б",'Данные из бланков'!L78="в",'Данные из бланков'!L78="г",'Данные из бланков'!L78="д"),3,""))))</f>
      </c>
      <c r="M72" s="106">
        <f>IF('Данные из бланков'!M78="а",5,IF('Данные из бланков'!M78="б",2,IF(OR('Данные из бланков'!M78="з",'Данные из бланков'!M78="и"),0,IF(OR('Данные из бланков'!M78="в",'Данные из бланков'!M78="г",'Данные из бланков'!M78="д",'Данные из бланков'!M78="е"),3,IF('Данные из бланков'!M78="ж",4,"")))))</f>
      </c>
      <c r="N72" s="106">
        <f>IF('Данные из бланков'!N78="а",5,IF('Данные из бланков'!N78="б",2,IF(OR('Данные из бланков'!N78="з",'Данные из бланков'!N78="и"),0,IF(OR('Данные из бланков'!N78="в",'Данные из бланков'!N78="г",'Данные из бланков'!N78="д",'Данные из бланков'!N78="е"),3,IF('Данные из бланков'!N78="ж",4,"")))))</f>
      </c>
      <c r="O72" s="106">
        <f>IF('Данные из бланков'!O78="а",5,IF('Данные из бланков'!O78="б",2,IF(OR('Данные из бланков'!O78="з",'Данные из бланков'!O78="и"),0,IF(OR('Данные из бланков'!O78="в",'Данные из бланков'!O78="г",'Данные из бланков'!O78="д",'Данные из бланков'!O78="е"),3,IF('Данные из бланков'!O78="ж",4,"")))))</f>
      </c>
      <c r="P72" s="106">
        <f>IF('Данные из бланков'!D78="а","О",IF('Данные из бланков'!D78="к","У",IF(OR('Данные из бланков'!D78="в",'Данные из бланков'!D78="г"),"С",IF(OR('Данные из бланков'!D78="б",'Данные из бланков'!D78="д",'Данные из бланков'!D78="е",'Данные из бланков'!D78="ж"),"П",IF(OR('Данные из бланков'!D78="з",'Данные из бланков'!D78="и"),"В","")))))</f>
      </c>
      <c r="Q72" s="106">
        <f>IF('Данные из бланков'!E78="а","О",IF('Данные из бланков'!E78="к","У",IF(OR('Данные из бланков'!E78="в",'Данные из бланков'!E78="г"),"С",IF(OR('Данные из бланков'!E78="б",'Данные из бланков'!E78="д",'Данные из бланков'!E78="е",'Данные из бланков'!E78="ж"),"П",IF(OR('Данные из бланков'!E78="з",'Данные из бланков'!E78="и"),"В","")))))</f>
      </c>
      <c r="R72" s="106">
        <f>IF('Данные из бланков'!F78="а","О",IF('Данные из бланков'!F78="к","У",IF(OR('Данные из бланков'!F78="в",'Данные из бланков'!F78="г"),"С",IF(OR('Данные из бланков'!F78="б",'Данные из бланков'!F78="д",'Данные из бланков'!F78="е",'Данные из бланков'!F78="ж"),"П",IF(OR('Данные из бланков'!F78="з",'Данные из бланков'!F78="и"),"В","")))))</f>
      </c>
      <c r="S72" s="106">
        <f>IF('Данные из бланков'!G78="д","И",IF('Данные из бланков'!G78="в","В",IF('Данные из бланков'!G78="г","С",IF('Данные из бланков'!G78="ж","У",IF(OR('Данные из бланков'!G78="а",'Данные из бланков'!G78="б",'Данные из бланков'!G78="е",'Данные из бланков'!G78="з"),"П","")))))</f>
      </c>
      <c r="T72" s="106">
        <f>IF('Данные из бланков'!H78="д","И",IF('Данные из бланков'!H78="в","В",IF('Данные из бланков'!H78="г","С",IF('Данные из бланков'!H78="ж","У",IF(OR('Данные из бланков'!H78="а",'Данные из бланков'!H78="б",'Данные из бланков'!H78="е",'Данные из бланков'!H78="з"),"П","")))))</f>
      </c>
      <c r="U72" s="106">
        <f>IF('Данные из бланков'!I78="д","И",IF('Данные из бланков'!I78="в","В",IF('Данные из бланков'!I78="г","С",IF('Данные из бланков'!I78="ж","У",IF(OR('Данные из бланков'!I78="а",'Данные из бланков'!I78="б",'Данные из бланков'!I78="е",'Данные из бланков'!I78="з"),"П","")))))</f>
      </c>
      <c r="V72" s="106">
        <f>IF('Данные из бланков'!J78="а","У",IF('Данные из бланков'!J78="з","С",IF(OR('Данные из бланков'!J78="е",'Данные из бланков'!J78="ж"),"В",IF(OR('Данные из бланков'!J78="б",'Данные из бланков'!J78="в",'Данные из бланков'!J78="г",'Данные из бланков'!J78="д"),"П",""))))</f>
      </c>
      <c r="W72" s="106">
        <f>IF('Данные из бланков'!K78="а","У",IF('Данные из бланков'!K78="з","С",IF(OR('Данные из бланков'!K78="е",'Данные из бланков'!K78="ж"),"В",IF(OR('Данные из бланков'!K78="б",'Данные из бланков'!K78="в",'Данные из бланков'!K78="г",'Данные из бланков'!K78="д"),"П",""))))</f>
      </c>
      <c r="X72" s="106">
        <f>IF('Данные из бланков'!L78="а","У",IF('Данные из бланков'!L78="з","С",IF(OR('Данные из бланков'!L78="е",'Данные из бланков'!L78="ж"),"В",IF(OR('Данные из бланков'!L78="б",'Данные из бланков'!L78="в",'Данные из бланков'!L78="г",'Данные из бланков'!L78="д"),"П",""))))</f>
      </c>
      <c r="Y72" s="106">
        <f>IF('Данные из бланков'!M78="а","У",IF('Данные из бланков'!M78="б","О",IF(OR('Данные из бланков'!M78="з",'Данные из бланков'!M78="и"),"В",IF(OR('Данные из бланков'!M78="в",'Данные из бланков'!M78="г",'Данные из бланков'!M78="д",'Данные из бланков'!M78="е"),"П",IF('Данные из бланков'!M78="ж","С","")))))</f>
      </c>
      <c r="Z72" s="106">
        <f>IF('Данные из бланков'!N78="а","У",IF('Данные из бланков'!N78="б","О",IF(OR('Данные из бланков'!N78="з",'Данные из бланков'!N78="и"),"В",IF(OR('Данные из бланков'!N78="в",'Данные из бланков'!N78="г",'Данные из бланков'!N78="д",'Данные из бланков'!N78="е"),"П",IF('Данные из бланков'!N78="ж","С","")))))</f>
      </c>
      <c r="AA72" s="106">
        <f>IF('Данные из бланков'!O78="а","У",IF('Данные из бланков'!O78="б","О",IF(OR('Данные из бланков'!O78="з",'Данные из бланков'!O78="и"),"В",IF(OR('Данные из бланков'!O78="в",'Данные из бланков'!O78="г",'Данные из бланков'!O78="д",'Данные из бланков'!O78="е"),"П",IF('Данные из бланков'!O78="ж","С","")))))</f>
      </c>
      <c r="AB72" s="24">
        <f>SUM('Первичные данные'!D72:O72)</f>
        <v>0</v>
      </c>
    </row>
    <row r="73" spans="1:28" ht="15.75">
      <c r="A73" s="107">
        <f>IF('Данные из бланков'!A79="","",'Данные из бланков'!A79)</f>
      </c>
      <c r="B73" s="108">
        <f>IF('Данные из бланков'!B79="","",'Данные из бланков'!B79)</f>
      </c>
      <c r="C73" s="109">
        <f>IF('Данные из бланков'!C79="","",'Данные из бланков'!C79)</f>
      </c>
      <c r="D73" s="105">
        <f>IF('Данные из бланков'!D79="а",2,IF('Данные из бланков'!D79="к",5,IF(OR('Данные из бланков'!D79="в",'Данные из бланков'!D79="г"),4,IF(OR('Данные из бланков'!D79="б",'Данные из бланков'!D79="д",'Данные из бланков'!D79="е",'Данные из бланков'!D79="ж"),3,IF(OR('Данные из бланков'!D79="з",'Данные из бланков'!D79="и"),0,"")))))</f>
      </c>
      <c r="E73" s="106">
        <f>IF('Данные из бланков'!E79="а",2,IF('Данные из бланков'!E79="к",5,IF(OR('Данные из бланков'!E79="в",'Данные из бланков'!E79="г"),4,IF(OR('Данные из бланков'!E79="б",'Данные из бланков'!E79="д",'Данные из бланков'!E79="е",'Данные из бланков'!E79="ж"),3,IF(OR('Данные из бланков'!E79="з",'Данные из бланков'!E79="и"),0,"")))))</f>
      </c>
      <c r="F73" s="106">
        <f>IF('Данные из бланков'!F79="а",2,IF('Данные из бланков'!F79="к",5,IF(OR('Данные из бланков'!F79="в",'Данные из бланков'!F79="г"),4,IF(OR('Данные из бланков'!F79="б",'Данные из бланков'!F79="д",'Данные из бланков'!F79="е",'Данные из бланков'!F79="ж"),3,IF(OR('Данные из бланков'!F79="з",'Данные из бланков'!F79="и"),0,"")))))</f>
      </c>
      <c r="G73" s="106">
        <f>IF('Данные из бланков'!G79="д",1,IF('Данные из бланков'!G79="в",0,IF(OR('Данные из бланков'!G79="г",'Данные из бланков'!G79="ж"),4,IF(OR('Данные из бланков'!G79="а",'Данные из бланков'!G79="б",'Данные из бланков'!G79="е",'Данные из бланков'!G79="з"),3,""))))</f>
      </c>
      <c r="H73" s="106">
        <f>IF('Данные из бланков'!H79="д",1,IF('Данные из бланков'!H79="в",0,IF(OR('Данные из бланков'!H79="г",'Данные из бланков'!H79="ж"),4,IF(OR('Данные из бланков'!H79="а",'Данные из бланков'!H79="б",'Данные из бланков'!H79="е",'Данные из бланков'!H79="з"),3,""))))</f>
      </c>
      <c r="I73" s="106">
        <f>IF('Данные из бланков'!I79="д",1,IF('Данные из бланков'!I79="в",0,IF(OR('Данные из бланков'!I79="г",'Данные из бланков'!I79="ж"),4,IF(OR('Данные из бланков'!I79="а",'Данные из бланков'!I79="б",'Данные из бланков'!I79="е",'Данные из бланков'!I79="з"),3,""))))</f>
      </c>
      <c r="J73" s="106">
        <f>IF('Данные из бланков'!J79="а",5,IF('Данные из бланков'!J79="з",4,IF(OR('Данные из бланков'!J79="е",'Данные из бланков'!J79="ж"),0,IF(OR('Данные из бланков'!J79="б",'Данные из бланков'!J79="в",'Данные из бланков'!J79="г",'Данные из бланков'!J79="д"),3,""))))</f>
      </c>
      <c r="K73" s="106">
        <f>IF('Данные из бланков'!K79="а",5,IF('Данные из бланков'!K79="з",4,IF(OR('Данные из бланков'!K79="е",'Данные из бланков'!K79="ж"),0,IF(OR('Данные из бланков'!K79="б",'Данные из бланков'!K79="в",'Данные из бланков'!K79="г",'Данные из бланков'!K79="д"),3,""))))</f>
      </c>
      <c r="L73" s="106">
        <f>IF('Данные из бланков'!L79="а",5,IF('Данные из бланков'!L79="з",4,IF(OR('Данные из бланков'!L79="е",'Данные из бланков'!L79="ж"),0,IF(OR('Данные из бланков'!L79="б",'Данные из бланков'!L79="в",'Данные из бланков'!L79="г",'Данные из бланков'!L79="д"),3,""))))</f>
      </c>
      <c r="M73" s="106">
        <f>IF('Данные из бланков'!M79="а",5,IF('Данные из бланков'!M79="б",2,IF(OR('Данные из бланков'!M79="з",'Данные из бланков'!M79="и"),0,IF(OR('Данные из бланков'!M79="в",'Данные из бланков'!M79="г",'Данные из бланков'!M79="д",'Данные из бланков'!M79="е"),3,IF('Данные из бланков'!M79="ж",4,"")))))</f>
      </c>
      <c r="N73" s="106">
        <f>IF('Данные из бланков'!N79="а",5,IF('Данные из бланков'!N79="б",2,IF(OR('Данные из бланков'!N79="з",'Данные из бланков'!N79="и"),0,IF(OR('Данные из бланков'!N79="в",'Данные из бланков'!N79="г",'Данные из бланков'!N79="д",'Данные из бланков'!N79="е"),3,IF('Данные из бланков'!N79="ж",4,"")))))</f>
      </c>
      <c r="O73" s="106">
        <f>IF('Данные из бланков'!O79="а",5,IF('Данные из бланков'!O79="б",2,IF(OR('Данные из бланков'!O79="з",'Данные из бланков'!O79="и"),0,IF(OR('Данные из бланков'!O79="в",'Данные из бланков'!O79="г",'Данные из бланков'!O79="д",'Данные из бланков'!O79="е"),3,IF('Данные из бланков'!O79="ж",4,"")))))</f>
      </c>
      <c r="P73" s="106">
        <f>IF('Данные из бланков'!D79="а","О",IF('Данные из бланков'!D79="к","У",IF(OR('Данные из бланков'!D79="в",'Данные из бланков'!D79="г"),"С",IF(OR('Данные из бланков'!D79="б",'Данные из бланков'!D79="д",'Данные из бланков'!D79="е",'Данные из бланков'!D79="ж"),"П",IF(OR('Данные из бланков'!D79="з",'Данные из бланков'!D79="и"),"В","")))))</f>
      </c>
      <c r="Q73" s="106">
        <f>IF('Данные из бланков'!E79="а","О",IF('Данные из бланков'!E79="к","У",IF(OR('Данные из бланков'!E79="в",'Данные из бланков'!E79="г"),"С",IF(OR('Данные из бланков'!E79="б",'Данные из бланков'!E79="д",'Данные из бланков'!E79="е",'Данные из бланков'!E79="ж"),"П",IF(OR('Данные из бланков'!E79="з",'Данные из бланков'!E79="и"),"В","")))))</f>
      </c>
      <c r="R73" s="106">
        <f>IF('Данные из бланков'!F79="а","О",IF('Данные из бланков'!F79="к","У",IF(OR('Данные из бланков'!F79="в",'Данные из бланков'!F79="г"),"С",IF(OR('Данные из бланков'!F79="б",'Данные из бланков'!F79="д",'Данные из бланков'!F79="е",'Данные из бланков'!F79="ж"),"П",IF(OR('Данные из бланков'!F79="з",'Данные из бланков'!F79="и"),"В","")))))</f>
      </c>
      <c r="S73" s="106">
        <f>IF('Данные из бланков'!G79="д","И",IF('Данные из бланков'!G79="в","В",IF('Данные из бланков'!G79="г","С",IF('Данные из бланков'!G79="ж","У",IF(OR('Данные из бланков'!G79="а",'Данные из бланков'!G79="б",'Данные из бланков'!G79="е",'Данные из бланков'!G79="з"),"П","")))))</f>
      </c>
      <c r="T73" s="106">
        <f>IF('Данные из бланков'!H79="д","И",IF('Данные из бланков'!H79="в","В",IF('Данные из бланков'!H79="г","С",IF('Данные из бланков'!H79="ж","У",IF(OR('Данные из бланков'!H79="а",'Данные из бланков'!H79="б",'Данные из бланков'!H79="е",'Данные из бланков'!H79="з"),"П","")))))</f>
      </c>
      <c r="U73" s="106">
        <f>IF('Данные из бланков'!I79="д","И",IF('Данные из бланков'!I79="в","В",IF('Данные из бланков'!I79="г","С",IF('Данные из бланков'!I79="ж","У",IF(OR('Данные из бланков'!I79="а",'Данные из бланков'!I79="б",'Данные из бланков'!I79="е",'Данные из бланков'!I79="з"),"П","")))))</f>
      </c>
      <c r="V73" s="106">
        <f>IF('Данные из бланков'!J79="а","У",IF('Данные из бланков'!J79="з","С",IF(OR('Данные из бланков'!J79="е",'Данные из бланков'!J79="ж"),"В",IF(OR('Данные из бланков'!J79="б",'Данные из бланков'!J79="в",'Данные из бланков'!J79="г",'Данные из бланков'!J79="д"),"П",""))))</f>
      </c>
      <c r="W73" s="106">
        <f>IF('Данные из бланков'!K79="а","У",IF('Данные из бланков'!K79="з","С",IF(OR('Данные из бланков'!K79="е",'Данные из бланков'!K79="ж"),"В",IF(OR('Данные из бланков'!K79="б",'Данные из бланков'!K79="в",'Данные из бланков'!K79="г",'Данные из бланков'!K79="д"),"П",""))))</f>
      </c>
      <c r="X73" s="106">
        <f>IF('Данные из бланков'!L79="а","У",IF('Данные из бланков'!L79="з","С",IF(OR('Данные из бланков'!L79="е",'Данные из бланков'!L79="ж"),"В",IF(OR('Данные из бланков'!L79="б",'Данные из бланков'!L79="в",'Данные из бланков'!L79="г",'Данные из бланков'!L79="д"),"П",""))))</f>
      </c>
      <c r="Y73" s="106">
        <f>IF('Данные из бланков'!M79="а","У",IF('Данные из бланков'!M79="б","О",IF(OR('Данные из бланков'!M79="з",'Данные из бланков'!M79="и"),"В",IF(OR('Данные из бланков'!M79="в",'Данные из бланков'!M79="г",'Данные из бланков'!M79="д",'Данные из бланков'!M79="е"),"П",IF('Данные из бланков'!M79="ж","С","")))))</f>
      </c>
      <c r="Z73" s="106">
        <f>IF('Данные из бланков'!N79="а","У",IF('Данные из бланков'!N79="б","О",IF(OR('Данные из бланков'!N79="з",'Данные из бланков'!N79="и"),"В",IF(OR('Данные из бланков'!N79="в",'Данные из бланков'!N79="г",'Данные из бланков'!N79="д",'Данные из бланков'!N79="е"),"П",IF('Данные из бланков'!N79="ж","С","")))))</f>
      </c>
      <c r="AA73" s="106">
        <f>IF('Данные из бланков'!O79="а","У",IF('Данные из бланков'!O79="б","О",IF(OR('Данные из бланков'!O79="з",'Данные из бланков'!O79="и"),"В",IF(OR('Данные из бланков'!O79="в",'Данные из бланков'!O79="г",'Данные из бланков'!O79="д",'Данные из бланков'!O79="е"),"П",IF('Данные из бланков'!O79="ж","С","")))))</f>
      </c>
      <c r="AB73" s="24">
        <f>SUM('Первичные данные'!D73:O73)</f>
        <v>0</v>
      </c>
    </row>
    <row r="74" spans="1:28" ht="15.75">
      <c r="A74" s="107">
        <f>IF('Данные из бланков'!A80="","",'Данные из бланков'!A80)</f>
      </c>
      <c r="B74" s="108">
        <f>IF('Данные из бланков'!B80="","",'Данные из бланков'!B80)</f>
      </c>
      <c r="C74" s="109">
        <f>IF('Данные из бланков'!C80="","",'Данные из бланков'!C80)</f>
      </c>
      <c r="D74" s="105">
        <f>IF('Данные из бланков'!D80="а",2,IF('Данные из бланков'!D80="к",5,IF(OR('Данные из бланков'!D80="в",'Данные из бланков'!D80="г"),4,IF(OR('Данные из бланков'!D80="б",'Данные из бланков'!D80="д",'Данные из бланков'!D80="е",'Данные из бланков'!D80="ж"),3,IF(OR('Данные из бланков'!D80="з",'Данные из бланков'!D80="и"),0,"")))))</f>
      </c>
      <c r="E74" s="106">
        <f>IF('Данные из бланков'!E80="а",2,IF('Данные из бланков'!E80="к",5,IF(OR('Данные из бланков'!E80="в",'Данные из бланков'!E80="г"),4,IF(OR('Данные из бланков'!E80="б",'Данные из бланков'!E80="д",'Данные из бланков'!E80="е",'Данные из бланков'!E80="ж"),3,IF(OR('Данные из бланков'!E80="з",'Данные из бланков'!E80="и"),0,"")))))</f>
      </c>
      <c r="F74" s="106">
        <f>IF('Данные из бланков'!F80="а",2,IF('Данные из бланков'!F80="к",5,IF(OR('Данные из бланков'!F80="в",'Данные из бланков'!F80="г"),4,IF(OR('Данные из бланков'!F80="б",'Данные из бланков'!F80="д",'Данные из бланков'!F80="е",'Данные из бланков'!F80="ж"),3,IF(OR('Данные из бланков'!F80="з",'Данные из бланков'!F80="и"),0,"")))))</f>
      </c>
      <c r="G74" s="106">
        <f>IF('Данные из бланков'!G80="д",1,IF('Данные из бланков'!G80="в",0,IF(OR('Данные из бланков'!G80="г",'Данные из бланков'!G80="ж"),4,IF(OR('Данные из бланков'!G80="а",'Данные из бланков'!G80="б",'Данные из бланков'!G80="е",'Данные из бланков'!G80="з"),3,""))))</f>
      </c>
      <c r="H74" s="106">
        <f>IF('Данные из бланков'!H80="д",1,IF('Данные из бланков'!H80="в",0,IF(OR('Данные из бланков'!H80="г",'Данные из бланков'!H80="ж"),4,IF(OR('Данные из бланков'!H80="а",'Данные из бланков'!H80="б",'Данные из бланков'!H80="е",'Данные из бланков'!H80="з"),3,""))))</f>
      </c>
      <c r="I74" s="106">
        <f>IF('Данные из бланков'!I80="д",1,IF('Данные из бланков'!I80="в",0,IF(OR('Данные из бланков'!I80="г",'Данные из бланков'!I80="ж"),4,IF(OR('Данные из бланков'!I80="а",'Данные из бланков'!I80="б",'Данные из бланков'!I80="е",'Данные из бланков'!I80="з"),3,""))))</f>
      </c>
      <c r="J74" s="106">
        <f>IF('Данные из бланков'!J80="а",5,IF('Данные из бланков'!J80="з",4,IF(OR('Данные из бланков'!J80="е",'Данные из бланков'!J80="ж"),0,IF(OR('Данные из бланков'!J80="б",'Данные из бланков'!J80="в",'Данные из бланков'!J80="г",'Данные из бланков'!J80="д"),3,""))))</f>
      </c>
      <c r="K74" s="106">
        <f>IF('Данные из бланков'!K80="а",5,IF('Данные из бланков'!K80="з",4,IF(OR('Данные из бланков'!K80="е",'Данные из бланков'!K80="ж"),0,IF(OR('Данные из бланков'!K80="б",'Данные из бланков'!K80="в",'Данные из бланков'!K80="г",'Данные из бланков'!K80="д"),3,""))))</f>
      </c>
      <c r="L74" s="106">
        <f>IF('Данные из бланков'!L80="а",5,IF('Данные из бланков'!L80="з",4,IF(OR('Данные из бланков'!L80="е",'Данные из бланков'!L80="ж"),0,IF(OR('Данные из бланков'!L80="б",'Данные из бланков'!L80="в",'Данные из бланков'!L80="г",'Данные из бланков'!L80="д"),3,""))))</f>
      </c>
      <c r="M74" s="106">
        <f>IF('Данные из бланков'!M80="а",5,IF('Данные из бланков'!M80="б",2,IF(OR('Данные из бланков'!M80="з",'Данные из бланков'!M80="и"),0,IF(OR('Данные из бланков'!M80="в",'Данные из бланков'!M80="г",'Данные из бланков'!M80="д",'Данные из бланков'!M80="е"),3,IF('Данные из бланков'!M80="ж",4,"")))))</f>
      </c>
      <c r="N74" s="106">
        <f>IF('Данные из бланков'!N80="а",5,IF('Данные из бланков'!N80="б",2,IF(OR('Данные из бланков'!N80="з",'Данные из бланков'!N80="и"),0,IF(OR('Данные из бланков'!N80="в",'Данные из бланков'!N80="г",'Данные из бланков'!N80="д",'Данные из бланков'!N80="е"),3,IF('Данные из бланков'!N80="ж",4,"")))))</f>
      </c>
      <c r="O74" s="106">
        <f>IF('Данные из бланков'!O80="а",5,IF('Данные из бланков'!O80="б",2,IF(OR('Данные из бланков'!O80="з",'Данные из бланков'!O80="и"),0,IF(OR('Данные из бланков'!O80="в",'Данные из бланков'!O80="г",'Данные из бланков'!O80="д",'Данные из бланков'!O80="е"),3,IF('Данные из бланков'!O80="ж",4,"")))))</f>
      </c>
      <c r="P74" s="106">
        <f>IF('Данные из бланков'!D80="а","О",IF('Данные из бланков'!D80="к","У",IF(OR('Данные из бланков'!D80="в",'Данные из бланков'!D80="г"),"С",IF(OR('Данные из бланков'!D80="б",'Данные из бланков'!D80="д",'Данные из бланков'!D80="е",'Данные из бланков'!D80="ж"),"П",IF(OR('Данные из бланков'!D80="з",'Данные из бланков'!D80="и"),"В","")))))</f>
      </c>
      <c r="Q74" s="106">
        <f>IF('Данные из бланков'!E80="а","О",IF('Данные из бланков'!E80="к","У",IF(OR('Данные из бланков'!E80="в",'Данные из бланков'!E80="г"),"С",IF(OR('Данные из бланков'!E80="б",'Данные из бланков'!E80="д",'Данные из бланков'!E80="е",'Данные из бланков'!E80="ж"),"П",IF(OR('Данные из бланков'!E80="з",'Данные из бланков'!E80="и"),"В","")))))</f>
      </c>
      <c r="R74" s="106">
        <f>IF('Данные из бланков'!F80="а","О",IF('Данные из бланков'!F80="к","У",IF(OR('Данные из бланков'!F80="в",'Данные из бланков'!F80="г"),"С",IF(OR('Данные из бланков'!F80="б",'Данные из бланков'!F80="д",'Данные из бланков'!F80="е",'Данные из бланков'!F80="ж"),"П",IF(OR('Данные из бланков'!F80="з",'Данные из бланков'!F80="и"),"В","")))))</f>
      </c>
      <c r="S74" s="106">
        <f>IF('Данные из бланков'!G80="д","И",IF('Данные из бланков'!G80="в","В",IF('Данные из бланков'!G80="г","С",IF('Данные из бланков'!G80="ж","У",IF(OR('Данные из бланков'!G80="а",'Данные из бланков'!G80="б",'Данные из бланков'!G80="е",'Данные из бланков'!G80="з"),"П","")))))</f>
      </c>
      <c r="T74" s="106">
        <f>IF('Данные из бланков'!H80="д","И",IF('Данные из бланков'!H80="в","В",IF('Данные из бланков'!H80="г","С",IF('Данные из бланков'!H80="ж","У",IF(OR('Данные из бланков'!H80="а",'Данные из бланков'!H80="б",'Данные из бланков'!H80="е",'Данные из бланков'!H80="з"),"П","")))))</f>
      </c>
      <c r="U74" s="106">
        <f>IF('Данные из бланков'!I80="д","И",IF('Данные из бланков'!I80="в","В",IF('Данные из бланков'!I80="г","С",IF('Данные из бланков'!I80="ж","У",IF(OR('Данные из бланков'!I80="а",'Данные из бланков'!I80="б",'Данные из бланков'!I80="е",'Данные из бланков'!I80="з"),"П","")))))</f>
      </c>
      <c r="V74" s="106">
        <f>IF('Данные из бланков'!J80="а","У",IF('Данные из бланков'!J80="з","С",IF(OR('Данные из бланков'!J80="е",'Данные из бланков'!J80="ж"),"В",IF(OR('Данные из бланков'!J80="б",'Данные из бланков'!J80="в",'Данные из бланков'!J80="г",'Данные из бланков'!J80="д"),"П",""))))</f>
      </c>
      <c r="W74" s="106">
        <f>IF('Данные из бланков'!K80="а","У",IF('Данные из бланков'!K80="з","С",IF(OR('Данные из бланков'!K80="е",'Данные из бланков'!K80="ж"),"В",IF(OR('Данные из бланков'!K80="б",'Данные из бланков'!K80="в",'Данные из бланков'!K80="г",'Данные из бланков'!K80="д"),"П",""))))</f>
      </c>
      <c r="X74" s="106">
        <f>IF('Данные из бланков'!L80="а","У",IF('Данные из бланков'!L80="з","С",IF(OR('Данные из бланков'!L80="е",'Данные из бланков'!L80="ж"),"В",IF(OR('Данные из бланков'!L80="б",'Данные из бланков'!L80="в",'Данные из бланков'!L80="г",'Данные из бланков'!L80="д"),"П",""))))</f>
      </c>
      <c r="Y74" s="106">
        <f>IF('Данные из бланков'!M80="а","У",IF('Данные из бланков'!M80="б","О",IF(OR('Данные из бланков'!M80="з",'Данные из бланков'!M80="и"),"В",IF(OR('Данные из бланков'!M80="в",'Данные из бланков'!M80="г",'Данные из бланков'!M80="д",'Данные из бланков'!M80="е"),"П",IF('Данные из бланков'!M80="ж","С","")))))</f>
      </c>
      <c r="Z74" s="106">
        <f>IF('Данные из бланков'!N80="а","У",IF('Данные из бланков'!N80="б","О",IF(OR('Данные из бланков'!N80="з",'Данные из бланков'!N80="и"),"В",IF(OR('Данные из бланков'!N80="в",'Данные из бланков'!N80="г",'Данные из бланков'!N80="д",'Данные из бланков'!N80="е"),"П",IF('Данные из бланков'!N80="ж","С","")))))</f>
      </c>
      <c r="AA74" s="106">
        <f>IF('Данные из бланков'!O80="а","У",IF('Данные из бланков'!O80="б","О",IF(OR('Данные из бланков'!O80="з",'Данные из бланков'!O80="и"),"В",IF(OR('Данные из бланков'!O80="в",'Данные из бланков'!O80="г",'Данные из бланков'!O80="д",'Данные из бланков'!O80="е"),"П",IF('Данные из бланков'!O80="ж","С","")))))</f>
      </c>
      <c r="AB74" s="24">
        <f>SUM('Первичные данные'!D74:O74)</f>
        <v>0</v>
      </c>
    </row>
    <row r="75" spans="1:28" ht="15.75">
      <c r="A75" s="107">
        <f>IF('Данные из бланков'!A81="","",'Данные из бланков'!A81)</f>
      </c>
      <c r="B75" s="108">
        <f>IF('Данные из бланков'!B81="","",'Данные из бланков'!B81)</f>
      </c>
      <c r="C75" s="109">
        <f>IF('Данные из бланков'!C81="","",'Данные из бланков'!C81)</f>
      </c>
      <c r="D75" s="105">
        <f>IF('Данные из бланков'!D81="а",2,IF('Данные из бланков'!D81="к",5,IF(OR('Данные из бланков'!D81="в",'Данные из бланков'!D81="г"),4,IF(OR('Данные из бланков'!D81="б",'Данные из бланков'!D81="д",'Данные из бланков'!D81="е",'Данные из бланков'!D81="ж"),3,IF(OR('Данные из бланков'!D81="з",'Данные из бланков'!D81="и"),0,"")))))</f>
      </c>
      <c r="E75" s="106">
        <f>IF('Данные из бланков'!E81="а",2,IF('Данные из бланков'!E81="к",5,IF(OR('Данные из бланков'!E81="в",'Данные из бланков'!E81="г"),4,IF(OR('Данные из бланков'!E81="б",'Данные из бланков'!E81="д",'Данные из бланков'!E81="е",'Данные из бланков'!E81="ж"),3,IF(OR('Данные из бланков'!E81="з",'Данные из бланков'!E81="и"),0,"")))))</f>
      </c>
      <c r="F75" s="106">
        <f>IF('Данные из бланков'!F81="а",2,IF('Данные из бланков'!F81="к",5,IF(OR('Данные из бланков'!F81="в",'Данные из бланков'!F81="г"),4,IF(OR('Данные из бланков'!F81="б",'Данные из бланков'!F81="д",'Данные из бланков'!F81="е",'Данные из бланков'!F81="ж"),3,IF(OR('Данные из бланков'!F81="з",'Данные из бланков'!F81="и"),0,"")))))</f>
      </c>
      <c r="G75" s="106">
        <f>IF('Данные из бланков'!G81="д",1,IF('Данные из бланков'!G81="в",0,IF(OR('Данные из бланков'!G81="г",'Данные из бланков'!G81="ж"),4,IF(OR('Данные из бланков'!G81="а",'Данные из бланков'!G81="б",'Данные из бланков'!G81="е",'Данные из бланков'!G81="з"),3,""))))</f>
      </c>
      <c r="H75" s="106">
        <f>IF('Данные из бланков'!H81="д",1,IF('Данные из бланков'!H81="в",0,IF(OR('Данные из бланков'!H81="г",'Данные из бланков'!H81="ж"),4,IF(OR('Данные из бланков'!H81="а",'Данные из бланков'!H81="б",'Данные из бланков'!H81="е",'Данные из бланков'!H81="з"),3,""))))</f>
      </c>
      <c r="I75" s="106">
        <f>IF('Данные из бланков'!I81="д",1,IF('Данные из бланков'!I81="в",0,IF(OR('Данные из бланков'!I81="г",'Данные из бланков'!I81="ж"),4,IF(OR('Данные из бланков'!I81="а",'Данные из бланков'!I81="б",'Данные из бланков'!I81="е",'Данные из бланков'!I81="з"),3,""))))</f>
      </c>
      <c r="J75" s="106">
        <f>IF('Данные из бланков'!J81="а",5,IF('Данные из бланков'!J81="з",4,IF(OR('Данные из бланков'!J81="е",'Данные из бланков'!J81="ж"),0,IF(OR('Данные из бланков'!J81="б",'Данные из бланков'!J81="в",'Данные из бланков'!J81="г",'Данные из бланков'!J81="д"),3,""))))</f>
      </c>
      <c r="K75" s="106">
        <f>IF('Данные из бланков'!K81="а",5,IF('Данные из бланков'!K81="з",4,IF(OR('Данные из бланков'!K81="е",'Данные из бланков'!K81="ж"),0,IF(OR('Данные из бланков'!K81="б",'Данные из бланков'!K81="в",'Данные из бланков'!K81="г",'Данные из бланков'!K81="д"),3,""))))</f>
      </c>
      <c r="L75" s="106">
        <f>IF('Данные из бланков'!L81="а",5,IF('Данные из бланков'!L81="з",4,IF(OR('Данные из бланков'!L81="е",'Данные из бланков'!L81="ж"),0,IF(OR('Данные из бланков'!L81="б",'Данные из бланков'!L81="в",'Данные из бланков'!L81="г",'Данные из бланков'!L81="д"),3,""))))</f>
      </c>
      <c r="M75" s="106">
        <f>IF('Данные из бланков'!M81="а",5,IF('Данные из бланков'!M81="б",2,IF(OR('Данные из бланков'!M81="з",'Данные из бланков'!M81="и"),0,IF(OR('Данные из бланков'!M81="в",'Данные из бланков'!M81="г",'Данные из бланков'!M81="д",'Данные из бланков'!M81="е"),3,IF('Данные из бланков'!M81="ж",4,"")))))</f>
      </c>
      <c r="N75" s="106">
        <f>IF('Данные из бланков'!N81="а",5,IF('Данные из бланков'!N81="б",2,IF(OR('Данные из бланков'!N81="з",'Данные из бланков'!N81="и"),0,IF(OR('Данные из бланков'!N81="в",'Данные из бланков'!N81="г",'Данные из бланков'!N81="д",'Данные из бланков'!N81="е"),3,IF('Данные из бланков'!N81="ж",4,"")))))</f>
      </c>
      <c r="O75" s="106">
        <f>IF('Данные из бланков'!O81="а",5,IF('Данные из бланков'!O81="б",2,IF(OR('Данные из бланков'!O81="з",'Данные из бланков'!O81="и"),0,IF(OR('Данные из бланков'!O81="в",'Данные из бланков'!O81="г",'Данные из бланков'!O81="д",'Данные из бланков'!O81="е"),3,IF('Данные из бланков'!O81="ж",4,"")))))</f>
      </c>
      <c r="P75" s="106">
        <f>IF('Данные из бланков'!D81="а","О",IF('Данные из бланков'!D81="к","У",IF(OR('Данные из бланков'!D81="в",'Данные из бланков'!D81="г"),"С",IF(OR('Данные из бланков'!D81="б",'Данные из бланков'!D81="д",'Данные из бланков'!D81="е",'Данные из бланков'!D81="ж"),"П",IF(OR('Данные из бланков'!D81="з",'Данные из бланков'!D81="и"),"В","")))))</f>
      </c>
      <c r="Q75" s="106">
        <f>IF('Данные из бланков'!E81="а","О",IF('Данные из бланков'!E81="к","У",IF(OR('Данные из бланков'!E81="в",'Данные из бланков'!E81="г"),"С",IF(OR('Данные из бланков'!E81="б",'Данные из бланков'!E81="д",'Данные из бланков'!E81="е",'Данные из бланков'!E81="ж"),"П",IF(OR('Данные из бланков'!E81="з",'Данные из бланков'!E81="и"),"В","")))))</f>
      </c>
      <c r="R75" s="106">
        <f>IF('Данные из бланков'!F81="а","О",IF('Данные из бланков'!F81="к","У",IF(OR('Данные из бланков'!F81="в",'Данные из бланков'!F81="г"),"С",IF(OR('Данные из бланков'!F81="б",'Данные из бланков'!F81="д",'Данные из бланков'!F81="е",'Данные из бланков'!F81="ж"),"П",IF(OR('Данные из бланков'!F81="з",'Данные из бланков'!F81="и"),"В","")))))</f>
      </c>
      <c r="S75" s="106">
        <f>IF('Данные из бланков'!G81="д","И",IF('Данные из бланков'!G81="в","В",IF('Данные из бланков'!G81="г","С",IF('Данные из бланков'!G81="ж","У",IF(OR('Данные из бланков'!G81="а",'Данные из бланков'!G81="б",'Данные из бланков'!G81="е",'Данные из бланков'!G81="з"),"П","")))))</f>
      </c>
      <c r="T75" s="106">
        <f>IF('Данные из бланков'!H81="д","И",IF('Данные из бланков'!H81="в","В",IF('Данные из бланков'!H81="г","С",IF('Данные из бланков'!H81="ж","У",IF(OR('Данные из бланков'!H81="а",'Данные из бланков'!H81="б",'Данные из бланков'!H81="е",'Данные из бланков'!H81="з"),"П","")))))</f>
      </c>
      <c r="U75" s="106">
        <f>IF('Данные из бланков'!I81="д","И",IF('Данные из бланков'!I81="в","В",IF('Данные из бланков'!I81="г","С",IF('Данные из бланков'!I81="ж","У",IF(OR('Данные из бланков'!I81="а",'Данные из бланков'!I81="б",'Данные из бланков'!I81="е",'Данные из бланков'!I81="з"),"П","")))))</f>
      </c>
      <c r="V75" s="106">
        <f>IF('Данные из бланков'!J81="а","У",IF('Данные из бланков'!J81="з","С",IF(OR('Данные из бланков'!J81="е",'Данные из бланков'!J81="ж"),"В",IF(OR('Данные из бланков'!J81="б",'Данные из бланков'!J81="в",'Данные из бланков'!J81="г",'Данные из бланков'!J81="д"),"П",""))))</f>
      </c>
      <c r="W75" s="106">
        <f>IF('Данные из бланков'!K81="а","У",IF('Данные из бланков'!K81="з","С",IF(OR('Данные из бланков'!K81="е",'Данные из бланков'!K81="ж"),"В",IF(OR('Данные из бланков'!K81="б",'Данные из бланков'!K81="в",'Данные из бланков'!K81="г",'Данные из бланков'!K81="д"),"П",""))))</f>
      </c>
      <c r="X75" s="106">
        <f>IF('Данные из бланков'!L81="а","У",IF('Данные из бланков'!L81="з","С",IF(OR('Данные из бланков'!L81="е",'Данные из бланков'!L81="ж"),"В",IF(OR('Данные из бланков'!L81="б",'Данные из бланков'!L81="в",'Данные из бланков'!L81="г",'Данные из бланков'!L81="д"),"П",""))))</f>
      </c>
      <c r="Y75" s="106">
        <f>IF('Данные из бланков'!M81="а","У",IF('Данные из бланков'!M81="б","О",IF(OR('Данные из бланков'!M81="з",'Данные из бланков'!M81="и"),"В",IF(OR('Данные из бланков'!M81="в",'Данные из бланков'!M81="г",'Данные из бланков'!M81="д",'Данные из бланков'!M81="е"),"П",IF('Данные из бланков'!M81="ж","С","")))))</f>
      </c>
      <c r="Z75" s="106">
        <f>IF('Данные из бланков'!N81="а","У",IF('Данные из бланков'!N81="б","О",IF(OR('Данные из бланков'!N81="з",'Данные из бланков'!N81="и"),"В",IF(OR('Данные из бланков'!N81="в",'Данные из бланков'!N81="г",'Данные из бланков'!N81="д",'Данные из бланков'!N81="е"),"П",IF('Данные из бланков'!N81="ж","С","")))))</f>
      </c>
      <c r="AA75" s="106">
        <f>IF('Данные из бланков'!O81="а","У",IF('Данные из бланков'!O81="б","О",IF(OR('Данные из бланков'!O81="з",'Данные из бланков'!O81="и"),"В",IF(OR('Данные из бланков'!O81="в",'Данные из бланков'!O81="г",'Данные из бланков'!O81="д",'Данные из бланков'!O81="е"),"П",IF('Данные из бланков'!O81="ж","С","")))))</f>
      </c>
      <c r="AB75" s="24">
        <f>SUM('Первичные данные'!D75:O75)</f>
        <v>0</v>
      </c>
    </row>
    <row r="76" spans="1:28" ht="15.75">
      <c r="A76" s="107">
        <f>IF('Данные из бланков'!A82="","",'Данные из бланков'!A82)</f>
      </c>
      <c r="B76" s="108">
        <f>IF('Данные из бланков'!B82="","",'Данные из бланков'!B82)</f>
      </c>
      <c r="C76" s="109">
        <f>IF('Данные из бланков'!C82="","",'Данные из бланков'!C82)</f>
      </c>
      <c r="D76" s="105">
        <f>IF('Данные из бланков'!D82="а",2,IF('Данные из бланков'!D82="к",5,IF(OR('Данные из бланков'!D82="в",'Данные из бланков'!D82="г"),4,IF(OR('Данные из бланков'!D82="б",'Данные из бланков'!D82="д",'Данные из бланков'!D82="е",'Данные из бланков'!D82="ж"),3,IF(OR('Данные из бланков'!D82="з",'Данные из бланков'!D82="и"),0,"")))))</f>
      </c>
      <c r="E76" s="106">
        <f>IF('Данные из бланков'!E82="а",2,IF('Данные из бланков'!E82="к",5,IF(OR('Данные из бланков'!E82="в",'Данные из бланков'!E82="г"),4,IF(OR('Данные из бланков'!E82="б",'Данные из бланков'!E82="д",'Данные из бланков'!E82="е",'Данные из бланков'!E82="ж"),3,IF(OR('Данные из бланков'!E82="з",'Данные из бланков'!E82="и"),0,"")))))</f>
      </c>
      <c r="F76" s="106">
        <f>IF('Данные из бланков'!F82="а",2,IF('Данные из бланков'!F82="к",5,IF(OR('Данные из бланков'!F82="в",'Данные из бланков'!F82="г"),4,IF(OR('Данные из бланков'!F82="б",'Данные из бланков'!F82="д",'Данные из бланков'!F82="е",'Данные из бланков'!F82="ж"),3,IF(OR('Данные из бланков'!F82="з",'Данные из бланков'!F82="и"),0,"")))))</f>
      </c>
      <c r="G76" s="106">
        <f>IF('Данные из бланков'!G82="д",1,IF('Данные из бланков'!G82="в",0,IF(OR('Данные из бланков'!G82="г",'Данные из бланков'!G82="ж"),4,IF(OR('Данные из бланков'!G82="а",'Данные из бланков'!G82="б",'Данные из бланков'!G82="е",'Данные из бланков'!G82="з"),3,""))))</f>
      </c>
      <c r="H76" s="106">
        <f>IF('Данные из бланков'!H82="д",1,IF('Данные из бланков'!H82="в",0,IF(OR('Данные из бланков'!H82="г",'Данные из бланков'!H82="ж"),4,IF(OR('Данные из бланков'!H82="а",'Данные из бланков'!H82="б",'Данные из бланков'!H82="е",'Данные из бланков'!H82="з"),3,""))))</f>
      </c>
      <c r="I76" s="106">
        <f>IF('Данные из бланков'!I82="д",1,IF('Данные из бланков'!I82="в",0,IF(OR('Данные из бланков'!I82="г",'Данные из бланков'!I82="ж"),4,IF(OR('Данные из бланков'!I82="а",'Данные из бланков'!I82="б",'Данные из бланков'!I82="е",'Данные из бланков'!I82="з"),3,""))))</f>
      </c>
      <c r="J76" s="106">
        <f>IF('Данные из бланков'!J82="а",5,IF('Данные из бланков'!J82="з",4,IF(OR('Данные из бланков'!J82="е",'Данные из бланков'!J82="ж"),0,IF(OR('Данные из бланков'!J82="б",'Данные из бланков'!J82="в",'Данные из бланков'!J82="г",'Данные из бланков'!J82="д"),3,""))))</f>
      </c>
      <c r="K76" s="106">
        <f>IF('Данные из бланков'!K82="а",5,IF('Данные из бланков'!K82="з",4,IF(OR('Данные из бланков'!K82="е",'Данные из бланков'!K82="ж"),0,IF(OR('Данные из бланков'!K82="б",'Данные из бланков'!K82="в",'Данные из бланков'!K82="г",'Данные из бланков'!K82="д"),3,""))))</f>
      </c>
      <c r="L76" s="106">
        <f>IF('Данные из бланков'!L82="а",5,IF('Данные из бланков'!L82="з",4,IF(OR('Данные из бланков'!L82="е",'Данные из бланков'!L82="ж"),0,IF(OR('Данные из бланков'!L82="б",'Данные из бланков'!L82="в",'Данные из бланков'!L82="г",'Данные из бланков'!L82="д"),3,""))))</f>
      </c>
      <c r="M76" s="106">
        <f>IF('Данные из бланков'!M82="а",5,IF('Данные из бланков'!M82="б",2,IF(OR('Данные из бланков'!M82="з",'Данные из бланков'!M82="и"),0,IF(OR('Данные из бланков'!M82="в",'Данные из бланков'!M82="г",'Данные из бланков'!M82="д",'Данные из бланков'!M82="е"),3,IF('Данные из бланков'!M82="ж",4,"")))))</f>
      </c>
      <c r="N76" s="106">
        <f>IF('Данные из бланков'!N82="а",5,IF('Данные из бланков'!N82="б",2,IF(OR('Данные из бланков'!N82="з",'Данные из бланков'!N82="и"),0,IF(OR('Данные из бланков'!N82="в",'Данные из бланков'!N82="г",'Данные из бланков'!N82="д",'Данные из бланков'!N82="е"),3,IF('Данные из бланков'!N82="ж",4,"")))))</f>
      </c>
      <c r="O76" s="106">
        <f>IF('Данные из бланков'!O82="а",5,IF('Данные из бланков'!O82="б",2,IF(OR('Данные из бланков'!O82="з",'Данные из бланков'!O82="и"),0,IF(OR('Данные из бланков'!O82="в",'Данные из бланков'!O82="г",'Данные из бланков'!O82="д",'Данные из бланков'!O82="е"),3,IF('Данные из бланков'!O82="ж",4,"")))))</f>
      </c>
      <c r="P76" s="106">
        <f>IF('Данные из бланков'!D82="а","О",IF('Данные из бланков'!D82="к","У",IF(OR('Данные из бланков'!D82="в",'Данные из бланков'!D82="г"),"С",IF(OR('Данные из бланков'!D82="б",'Данные из бланков'!D82="д",'Данные из бланков'!D82="е",'Данные из бланков'!D82="ж"),"П",IF(OR('Данные из бланков'!D82="з",'Данные из бланков'!D82="и"),"В","")))))</f>
      </c>
      <c r="Q76" s="106">
        <f>IF('Данные из бланков'!E82="а","О",IF('Данные из бланков'!E82="к","У",IF(OR('Данные из бланков'!E82="в",'Данные из бланков'!E82="г"),"С",IF(OR('Данные из бланков'!E82="б",'Данные из бланков'!E82="д",'Данные из бланков'!E82="е",'Данные из бланков'!E82="ж"),"П",IF(OR('Данные из бланков'!E82="з",'Данные из бланков'!E82="и"),"В","")))))</f>
      </c>
      <c r="R76" s="106">
        <f>IF('Данные из бланков'!F82="а","О",IF('Данные из бланков'!F82="к","У",IF(OR('Данные из бланков'!F82="в",'Данные из бланков'!F82="г"),"С",IF(OR('Данные из бланков'!F82="б",'Данные из бланков'!F82="д",'Данные из бланков'!F82="е",'Данные из бланков'!F82="ж"),"П",IF(OR('Данные из бланков'!F82="з",'Данные из бланков'!F82="и"),"В","")))))</f>
      </c>
      <c r="S76" s="106">
        <f>IF('Данные из бланков'!G82="д","И",IF('Данные из бланков'!G82="в","В",IF('Данные из бланков'!G82="г","С",IF('Данные из бланков'!G82="ж","У",IF(OR('Данные из бланков'!G82="а",'Данные из бланков'!G82="б",'Данные из бланков'!G82="е",'Данные из бланков'!G82="з"),"П","")))))</f>
      </c>
      <c r="T76" s="106">
        <f>IF('Данные из бланков'!H82="д","И",IF('Данные из бланков'!H82="в","В",IF('Данные из бланков'!H82="г","С",IF('Данные из бланков'!H82="ж","У",IF(OR('Данные из бланков'!H82="а",'Данные из бланков'!H82="б",'Данные из бланков'!H82="е",'Данные из бланков'!H82="з"),"П","")))))</f>
      </c>
      <c r="U76" s="106">
        <f>IF('Данные из бланков'!I82="д","И",IF('Данные из бланков'!I82="в","В",IF('Данные из бланков'!I82="г","С",IF('Данные из бланков'!I82="ж","У",IF(OR('Данные из бланков'!I82="а",'Данные из бланков'!I82="б",'Данные из бланков'!I82="е",'Данные из бланков'!I82="з"),"П","")))))</f>
      </c>
      <c r="V76" s="106">
        <f>IF('Данные из бланков'!J82="а","У",IF('Данные из бланков'!J82="з","С",IF(OR('Данные из бланков'!J82="е",'Данные из бланков'!J82="ж"),"В",IF(OR('Данные из бланков'!J82="б",'Данные из бланков'!J82="в",'Данные из бланков'!J82="г",'Данные из бланков'!J82="д"),"П",""))))</f>
      </c>
      <c r="W76" s="106">
        <f>IF('Данные из бланков'!K82="а","У",IF('Данные из бланков'!K82="з","С",IF(OR('Данные из бланков'!K82="е",'Данные из бланков'!K82="ж"),"В",IF(OR('Данные из бланков'!K82="б",'Данные из бланков'!K82="в",'Данные из бланков'!K82="г",'Данные из бланков'!K82="д"),"П",""))))</f>
      </c>
      <c r="X76" s="106">
        <f>IF('Данные из бланков'!L82="а","У",IF('Данные из бланков'!L82="з","С",IF(OR('Данные из бланков'!L82="е",'Данные из бланков'!L82="ж"),"В",IF(OR('Данные из бланков'!L82="б",'Данные из бланков'!L82="в",'Данные из бланков'!L82="г",'Данные из бланков'!L82="д"),"П",""))))</f>
      </c>
      <c r="Y76" s="106">
        <f>IF('Данные из бланков'!M82="а","У",IF('Данные из бланков'!M82="б","О",IF(OR('Данные из бланков'!M82="з",'Данные из бланков'!M82="и"),"В",IF(OR('Данные из бланков'!M82="в",'Данные из бланков'!M82="г",'Данные из бланков'!M82="д",'Данные из бланков'!M82="е"),"П",IF('Данные из бланков'!M82="ж","С","")))))</f>
      </c>
      <c r="Z76" s="106">
        <f>IF('Данные из бланков'!N82="а","У",IF('Данные из бланков'!N82="б","О",IF(OR('Данные из бланков'!N82="з",'Данные из бланков'!N82="и"),"В",IF(OR('Данные из бланков'!N82="в",'Данные из бланков'!N82="г",'Данные из бланков'!N82="д",'Данные из бланков'!N82="е"),"П",IF('Данные из бланков'!N82="ж","С","")))))</f>
      </c>
      <c r="AA76" s="106">
        <f>IF('Данные из бланков'!O82="а","У",IF('Данные из бланков'!O82="б","О",IF(OR('Данные из бланков'!O82="з",'Данные из бланков'!O82="и"),"В",IF(OR('Данные из бланков'!O82="в",'Данные из бланков'!O82="г",'Данные из бланков'!O82="д",'Данные из бланков'!O82="е"),"П",IF('Данные из бланков'!O82="ж","С","")))))</f>
      </c>
      <c r="AB76" s="24">
        <f>SUM('Первичные данные'!D76:O76)</f>
        <v>0</v>
      </c>
    </row>
    <row r="77" spans="1:28" ht="15.75">
      <c r="A77" s="107">
        <f>IF('Данные из бланков'!A83="","",'Данные из бланков'!A83)</f>
      </c>
      <c r="B77" s="108">
        <f>IF('Данные из бланков'!B83="","",'Данные из бланков'!B83)</f>
      </c>
      <c r="C77" s="109">
        <f>IF('Данные из бланков'!C83="","",'Данные из бланков'!C83)</f>
      </c>
      <c r="D77" s="105">
        <f>IF('Данные из бланков'!D83="а",2,IF('Данные из бланков'!D83="к",5,IF(OR('Данные из бланков'!D83="в",'Данные из бланков'!D83="г"),4,IF(OR('Данные из бланков'!D83="б",'Данные из бланков'!D83="д",'Данные из бланков'!D83="е",'Данные из бланков'!D83="ж"),3,IF(OR('Данные из бланков'!D83="з",'Данные из бланков'!D83="и"),0,"")))))</f>
      </c>
      <c r="E77" s="106">
        <f>IF('Данные из бланков'!E83="а",2,IF('Данные из бланков'!E83="к",5,IF(OR('Данные из бланков'!E83="в",'Данные из бланков'!E83="г"),4,IF(OR('Данные из бланков'!E83="б",'Данные из бланков'!E83="д",'Данные из бланков'!E83="е",'Данные из бланков'!E83="ж"),3,IF(OR('Данные из бланков'!E83="з",'Данные из бланков'!E83="и"),0,"")))))</f>
      </c>
      <c r="F77" s="106">
        <f>IF('Данные из бланков'!F83="а",2,IF('Данные из бланков'!F83="к",5,IF(OR('Данные из бланков'!F83="в",'Данные из бланков'!F83="г"),4,IF(OR('Данные из бланков'!F83="б",'Данные из бланков'!F83="д",'Данные из бланков'!F83="е",'Данные из бланков'!F83="ж"),3,IF(OR('Данные из бланков'!F83="з",'Данные из бланков'!F83="и"),0,"")))))</f>
      </c>
      <c r="G77" s="106">
        <f>IF('Данные из бланков'!G83="д",1,IF('Данные из бланков'!G83="в",0,IF(OR('Данные из бланков'!G83="г",'Данные из бланков'!G83="ж"),4,IF(OR('Данные из бланков'!G83="а",'Данные из бланков'!G83="б",'Данные из бланков'!G83="е",'Данные из бланков'!G83="з"),3,""))))</f>
      </c>
      <c r="H77" s="106">
        <f>IF('Данные из бланков'!H83="д",1,IF('Данные из бланков'!H83="в",0,IF(OR('Данные из бланков'!H83="г",'Данные из бланков'!H83="ж"),4,IF(OR('Данные из бланков'!H83="а",'Данные из бланков'!H83="б",'Данные из бланков'!H83="е",'Данные из бланков'!H83="з"),3,""))))</f>
      </c>
      <c r="I77" s="106">
        <f>IF('Данные из бланков'!I83="д",1,IF('Данные из бланков'!I83="в",0,IF(OR('Данные из бланков'!I83="г",'Данные из бланков'!I83="ж"),4,IF(OR('Данные из бланков'!I83="а",'Данные из бланков'!I83="б",'Данные из бланков'!I83="е",'Данные из бланков'!I83="з"),3,""))))</f>
      </c>
      <c r="J77" s="106">
        <f>IF('Данные из бланков'!J83="а",5,IF('Данные из бланков'!J83="з",4,IF(OR('Данные из бланков'!J83="е",'Данные из бланков'!J83="ж"),0,IF(OR('Данные из бланков'!J83="б",'Данные из бланков'!J83="в",'Данные из бланков'!J83="г",'Данные из бланков'!J83="д"),3,""))))</f>
      </c>
      <c r="K77" s="106">
        <f>IF('Данные из бланков'!K83="а",5,IF('Данные из бланков'!K83="з",4,IF(OR('Данные из бланков'!K83="е",'Данные из бланков'!K83="ж"),0,IF(OR('Данные из бланков'!K83="б",'Данные из бланков'!K83="в",'Данные из бланков'!K83="г",'Данные из бланков'!K83="д"),3,""))))</f>
      </c>
      <c r="L77" s="106">
        <f>IF('Данные из бланков'!L83="а",5,IF('Данные из бланков'!L83="з",4,IF(OR('Данные из бланков'!L83="е",'Данные из бланков'!L83="ж"),0,IF(OR('Данные из бланков'!L83="б",'Данные из бланков'!L83="в",'Данные из бланков'!L83="г",'Данные из бланков'!L83="д"),3,""))))</f>
      </c>
      <c r="M77" s="106">
        <f>IF('Данные из бланков'!M83="а",5,IF('Данные из бланков'!M83="б",2,IF(OR('Данные из бланков'!M83="з",'Данные из бланков'!M83="и"),0,IF(OR('Данные из бланков'!M83="в",'Данные из бланков'!M83="г",'Данные из бланков'!M83="д",'Данные из бланков'!M83="е"),3,IF('Данные из бланков'!M83="ж",4,"")))))</f>
      </c>
      <c r="N77" s="106">
        <f>IF('Данные из бланков'!N83="а",5,IF('Данные из бланков'!N83="б",2,IF(OR('Данные из бланков'!N83="з",'Данные из бланков'!N83="и"),0,IF(OR('Данные из бланков'!N83="в",'Данные из бланков'!N83="г",'Данные из бланков'!N83="д",'Данные из бланков'!N83="е"),3,IF('Данные из бланков'!N83="ж",4,"")))))</f>
      </c>
      <c r="O77" s="106">
        <f>IF('Данные из бланков'!O83="а",5,IF('Данные из бланков'!O83="б",2,IF(OR('Данные из бланков'!O83="з",'Данные из бланков'!O83="и"),0,IF(OR('Данные из бланков'!O83="в",'Данные из бланков'!O83="г",'Данные из бланков'!O83="д",'Данные из бланков'!O83="е"),3,IF('Данные из бланков'!O83="ж",4,"")))))</f>
      </c>
      <c r="P77" s="106">
        <f>IF('Данные из бланков'!D83="а","О",IF('Данные из бланков'!D83="к","У",IF(OR('Данные из бланков'!D83="в",'Данные из бланков'!D83="г"),"С",IF(OR('Данные из бланков'!D83="б",'Данные из бланков'!D83="д",'Данные из бланков'!D83="е",'Данные из бланков'!D83="ж"),"П",IF(OR('Данные из бланков'!D83="з",'Данные из бланков'!D83="и"),"В","")))))</f>
      </c>
      <c r="Q77" s="106">
        <f>IF('Данные из бланков'!E83="а","О",IF('Данные из бланков'!E83="к","У",IF(OR('Данные из бланков'!E83="в",'Данные из бланков'!E83="г"),"С",IF(OR('Данные из бланков'!E83="б",'Данные из бланков'!E83="д",'Данные из бланков'!E83="е",'Данные из бланков'!E83="ж"),"П",IF(OR('Данные из бланков'!E83="з",'Данные из бланков'!E83="и"),"В","")))))</f>
      </c>
      <c r="R77" s="106">
        <f>IF('Данные из бланков'!F83="а","О",IF('Данные из бланков'!F83="к","У",IF(OR('Данные из бланков'!F83="в",'Данные из бланков'!F83="г"),"С",IF(OR('Данные из бланков'!F83="б",'Данные из бланков'!F83="д",'Данные из бланков'!F83="е",'Данные из бланков'!F83="ж"),"П",IF(OR('Данные из бланков'!F83="з",'Данные из бланков'!F83="и"),"В","")))))</f>
      </c>
      <c r="S77" s="106">
        <f>IF('Данные из бланков'!G83="д","И",IF('Данные из бланков'!G83="в","В",IF('Данные из бланков'!G83="г","С",IF('Данные из бланков'!G83="ж","У",IF(OR('Данные из бланков'!G83="а",'Данные из бланков'!G83="б",'Данные из бланков'!G83="е",'Данные из бланков'!G83="з"),"П","")))))</f>
      </c>
      <c r="T77" s="106">
        <f>IF('Данные из бланков'!H83="д","И",IF('Данные из бланков'!H83="в","В",IF('Данные из бланков'!H83="г","С",IF('Данные из бланков'!H83="ж","У",IF(OR('Данные из бланков'!H83="а",'Данные из бланков'!H83="б",'Данные из бланков'!H83="е",'Данные из бланков'!H83="з"),"П","")))))</f>
      </c>
      <c r="U77" s="106">
        <f>IF('Данные из бланков'!I83="д","И",IF('Данные из бланков'!I83="в","В",IF('Данные из бланков'!I83="г","С",IF('Данные из бланков'!I83="ж","У",IF(OR('Данные из бланков'!I83="а",'Данные из бланков'!I83="б",'Данные из бланков'!I83="е",'Данные из бланков'!I83="з"),"П","")))))</f>
      </c>
      <c r="V77" s="106">
        <f>IF('Данные из бланков'!J83="а","У",IF('Данные из бланков'!J83="з","С",IF(OR('Данные из бланков'!J83="е",'Данные из бланков'!J83="ж"),"В",IF(OR('Данные из бланков'!J83="б",'Данные из бланков'!J83="в",'Данные из бланков'!J83="г",'Данные из бланков'!J83="д"),"П",""))))</f>
      </c>
      <c r="W77" s="106">
        <f>IF('Данные из бланков'!K83="а","У",IF('Данные из бланков'!K83="з","С",IF(OR('Данные из бланков'!K83="е",'Данные из бланков'!K83="ж"),"В",IF(OR('Данные из бланков'!K83="б",'Данные из бланков'!K83="в",'Данные из бланков'!K83="г",'Данные из бланков'!K83="д"),"П",""))))</f>
      </c>
      <c r="X77" s="106">
        <f>IF('Данные из бланков'!L83="а","У",IF('Данные из бланков'!L83="з","С",IF(OR('Данные из бланков'!L83="е",'Данные из бланков'!L83="ж"),"В",IF(OR('Данные из бланков'!L83="б",'Данные из бланков'!L83="в",'Данные из бланков'!L83="г",'Данные из бланков'!L83="д"),"П",""))))</f>
      </c>
      <c r="Y77" s="106">
        <f>IF('Данные из бланков'!M83="а","У",IF('Данные из бланков'!M83="б","О",IF(OR('Данные из бланков'!M83="з",'Данные из бланков'!M83="и"),"В",IF(OR('Данные из бланков'!M83="в",'Данные из бланков'!M83="г",'Данные из бланков'!M83="д",'Данные из бланков'!M83="е"),"П",IF('Данные из бланков'!M83="ж","С","")))))</f>
      </c>
      <c r="Z77" s="106">
        <f>IF('Данные из бланков'!N83="а","У",IF('Данные из бланков'!N83="б","О",IF(OR('Данные из бланков'!N83="з",'Данные из бланков'!N83="и"),"В",IF(OR('Данные из бланков'!N83="в",'Данные из бланков'!N83="г",'Данные из бланков'!N83="д",'Данные из бланков'!N83="е"),"П",IF('Данные из бланков'!N83="ж","С","")))))</f>
      </c>
      <c r="AA77" s="106">
        <f>IF('Данные из бланков'!O83="а","У",IF('Данные из бланков'!O83="б","О",IF(OR('Данные из бланков'!O83="з",'Данные из бланков'!O83="и"),"В",IF(OR('Данные из бланков'!O83="в",'Данные из бланков'!O83="г",'Данные из бланков'!O83="д",'Данные из бланков'!O83="е"),"П",IF('Данные из бланков'!O83="ж","С","")))))</f>
      </c>
      <c r="AB77" s="24">
        <f>SUM('Первичные данные'!D77:O77)</f>
        <v>0</v>
      </c>
    </row>
    <row r="78" spans="1:28" ht="15.75">
      <c r="A78" s="107">
        <f>IF('Данные из бланков'!A84="","",'Данные из бланков'!A84)</f>
      </c>
      <c r="B78" s="108">
        <f>IF('Данные из бланков'!B84="","",'Данные из бланков'!B84)</f>
      </c>
      <c r="C78" s="109">
        <f>IF('Данные из бланков'!C84="","",'Данные из бланков'!C84)</f>
      </c>
      <c r="D78" s="105">
        <f>IF('Данные из бланков'!D84="а",2,IF('Данные из бланков'!D84="к",5,IF(OR('Данные из бланков'!D84="в",'Данные из бланков'!D84="г"),4,IF(OR('Данные из бланков'!D84="б",'Данные из бланков'!D84="д",'Данные из бланков'!D84="е",'Данные из бланков'!D84="ж"),3,IF(OR('Данные из бланков'!D84="з",'Данные из бланков'!D84="и"),0,"")))))</f>
      </c>
      <c r="E78" s="106">
        <f>IF('Данные из бланков'!E84="а",2,IF('Данные из бланков'!E84="к",5,IF(OR('Данные из бланков'!E84="в",'Данные из бланков'!E84="г"),4,IF(OR('Данные из бланков'!E84="б",'Данные из бланков'!E84="д",'Данные из бланков'!E84="е",'Данные из бланков'!E84="ж"),3,IF(OR('Данные из бланков'!E84="з",'Данные из бланков'!E84="и"),0,"")))))</f>
      </c>
      <c r="F78" s="106">
        <f>IF('Данные из бланков'!F84="а",2,IF('Данные из бланков'!F84="к",5,IF(OR('Данные из бланков'!F84="в",'Данные из бланков'!F84="г"),4,IF(OR('Данные из бланков'!F84="б",'Данные из бланков'!F84="д",'Данные из бланков'!F84="е",'Данные из бланков'!F84="ж"),3,IF(OR('Данные из бланков'!F84="з",'Данные из бланков'!F84="и"),0,"")))))</f>
      </c>
      <c r="G78" s="106">
        <f>IF('Данные из бланков'!G84="д",1,IF('Данные из бланков'!G84="в",0,IF(OR('Данные из бланков'!G84="г",'Данные из бланков'!G84="ж"),4,IF(OR('Данные из бланков'!G84="а",'Данные из бланков'!G84="б",'Данные из бланков'!G84="е",'Данные из бланков'!G84="з"),3,""))))</f>
      </c>
      <c r="H78" s="106">
        <f>IF('Данные из бланков'!H84="д",1,IF('Данные из бланков'!H84="в",0,IF(OR('Данные из бланков'!H84="г",'Данные из бланков'!H84="ж"),4,IF(OR('Данные из бланков'!H84="а",'Данные из бланков'!H84="б",'Данные из бланков'!H84="е",'Данные из бланков'!H84="з"),3,""))))</f>
      </c>
      <c r="I78" s="106">
        <f>IF('Данные из бланков'!I84="д",1,IF('Данные из бланков'!I84="в",0,IF(OR('Данные из бланков'!I84="г",'Данные из бланков'!I84="ж"),4,IF(OR('Данные из бланков'!I84="а",'Данные из бланков'!I84="б",'Данные из бланков'!I84="е",'Данные из бланков'!I84="з"),3,""))))</f>
      </c>
      <c r="J78" s="106">
        <f>IF('Данные из бланков'!J84="а",5,IF('Данные из бланков'!J84="з",4,IF(OR('Данные из бланков'!J84="е",'Данные из бланков'!J84="ж"),0,IF(OR('Данные из бланков'!J84="б",'Данные из бланков'!J84="в",'Данные из бланков'!J84="г",'Данные из бланков'!J84="д"),3,""))))</f>
      </c>
      <c r="K78" s="106">
        <f>IF('Данные из бланков'!K84="а",5,IF('Данные из бланков'!K84="з",4,IF(OR('Данные из бланков'!K84="е",'Данные из бланков'!K84="ж"),0,IF(OR('Данные из бланков'!K84="б",'Данные из бланков'!K84="в",'Данные из бланков'!K84="г",'Данные из бланков'!K84="д"),3,""))))</f>
      </c>
      <c r="L78" s="106">
        <f>IF('Данные из бланков'!L84="а",5,IF('Данные из бланков'!L84="з",4,IF(OR('Данные из бланков'!L84="е",'Данные из бланков'!L84="ж"),0,IF(OR('Данные из бланков'!L84="б",'Данные из бланков'!L84="в",'Данные из бланков'!L84="г",'Данные из бланков'!L84="д"),3,""))))</f>
      </c>
      <c r="M78" s="106">
        <f>IF('Данные из бланков'!M84="а",5,IF('Данные из бланков'!M84="б",2,IF(OR('Данные из бланков'!M84="з",'Данные из бланков'!M84="и"),0,IF(OR('Данные из бланков'!M84="в",'Данные из бланков'!M84="г",'Данные из бланков'!M84="д",'Данные из бланков'!M84="е"),3,IF('Данные из бланков'!M84="ж",4,"")))))</f>
      </c>
      <c r="N78" s="106">
        <f>IF('Данные из бланков'!N84="а",5,IF('Данные из бланков'!N84="б",2,IF(OR('Данные из бланков'!N84="з",'Данные из бланков'!N84="и"),0,IF(OR('Данные из бланков'!N84="в",'Данные из бланков'!N84="г",'Данные из бланков'!N84="д",'Данные из бланков'!N84="е"),3,IF('Данные из бланков'!N84="ж",4,"")))))</f>
      </c>
      <c r="O78" s="106">
        <f>IF('Данные из бланков'!O84="а",5,IF('Данные из бланков'!O84="б",2,IF(OR('Данные из бланков'!O84="з",'Данные из бланков'!O84="и"),0,IF(OR('Данные из бланков'!O84="в",'Данные из бланков'!O84="г",'Данные из бланков'!O84="д",'Данные из бланков'!O84="е"),3,IF('Данные из бланков'!O84="ж",4,"")))))</f>
      </c>
      <c r="P78" s="106">
        <f>IF('Данные из бланков'!D84="а","О",IF('Данные из бланков'!D84="к","У",IF(OR('Данные из бланков'!D84="в",'Данные из бланков'!D84="г"),"С",IF(OR('Данные из бланков'!D84="б",'Данные из бланков'!D84="д",'Данные из бланков'!D84="е",'Данные из бланков'!D84="ж"),"П",IF(OR('Данные из бланков'!D84="з",'Данные из бланков'!D84="и"),"В","")))))</f>
      </c>
      <c r="Q78" s="106">
        <f>IF('Данные из бланков'!E84="а","О",IF('Данные из бланков'!E84="к","У",IF(OR('Данные из бланков'!E84="в",'Данные из бланков'!E84="г"),"С",IF(OR('Данные из бланков'!E84="б",'Данные из бланков'!E84="д",'Данные из бланков'!E84="е",'Данные из бланков'!E84="ж"),"П",IF(OR('Данные из бланков'!E84="з",'Данные из бланков'!E84="и"),"В","")))))</f>
      </c>
      <c r="R78" s="106">
        <f>IF('Данные из бланков'!F84="а","О",IF('Данные из бланков'!F84="к","У",IF(OR('Данные из бланков'!F84="в",'Данные из бланков'!F84="г"),"С",IF(OR('Данные из бланков'!F84="б",'Данные из бланков'!F84="д",'Данные из бланков'!F84="е",'Данные из бланков'!F84="ж"),"П",IF(OR('Данные из бланков'!F84="з",'Данные из бланков'!F84="и"),"В","")))))</f>
      </c>
      <c r="S78" s="106">
        <f>IF('Данные из бланков'!G84="д","И",IF('Данные из бланков'!G84="в","В",IF('Данные из бланков'!G84="г","С",IF('Данные из бланков'!G84="ж","У",IF(OR('Данные из бланков'!G84="а",'Данные из бланков'!G84="б",'Данные из бланков'!G84="е",'Данные из бланков'!G84="з"),"П","")))))</f>
      </c>
      <c r="T78" s="106">
        <f>IF('Данные из бланков'!H84="д","И",IF('Данные из бланков'!H84="в","В",IF('Данные из бланков'!H84="г","С",IF('Данные из бланков'!H84="ж","У",IF(OR('Данные из бланков'!H84="а",'Данные из бланков'!H84="б",'Данные из бланков'!H84="е",'Данные из бланков'!H84="з"),"П","")))))</f>
      </c>
      <c r="U78" s="106">
        <f>IF('Данные из бланков'!I84="д","И",IF('Данные из бланков'!I84="в","В",IF('Данные из бланков'!I84="г","С",IF('Данные из бланков'!I84="ж","У",IF(OR('Данные из бланков'!I84="а",'Данные из бланков'!I84="б",'Данные из бланков'!I84="е",'Данные из бланков'!I84="з"),"П","")))))</f>
      </c>
      <c r="V78" s="106">
        <f>IF('Данные из бланков'!J84="а","У",IF('Данные из бланков'!J84="з","С",IF(OR('Данные из бланков'!J84="е",'Данные из бланков'!J84="ж"),"В",IF(OR('Данные из бланков'!J84="б",'Данные из бланков'!J84="в",'Данные из бланков'!J84="г",'Данные из бланков'!J84="д"),"П",""))))</f>
      </c>
      <c r="W78" s="106">
        <f>IF('Данные из бланков'!K84="а","У",IF('Данные из бланков'!K84="з","С",IF(OR('Данные из бланков'!K84="е",'Данные из бланков'!K84="ж"),"В",IF(OR('Данные из бланков'!K84="б",'Данные из бланков'!K84="в",'Данные из бланков'!K84="г",'Данные из бланков'!K84="д"),"П",""))))</f>
      </c>
      <c r="X78" s="106">
        <f>IF('Данные из бланков'!L84="а","У",IF('Данные из бланков'!L84="з","С",IF(OR('Данные из бланков'!L84="е",'Данные из бланков'!L84="ж"),"В",IF(OR('Данные из бланков'!L84="б",'Данные из бланков'!L84="в",'Данные из бланков'!L84="г",'Данные из бланков'!L84="д"),"П",""))))</f>
      </c>
      <c r="Y78" s="106">
        <f>IF('Данные из бланков'!M84="а","У",IF('Данные из бланков'!M84="б","О",IF(OR('Данные из бланков'!M84="з",'Данные из бланков'!M84="и"),"В",IF(OR('Данные из бланков'!M84="в",'Данные из бланков'!M84="г",'Данные из бланков'!M84="д",'Данные из бланков'!M84="е"),"П",IF('Данные из бланков'!M84="ж","С","")))))</f>
      </c>
      <c r="Z78" s="106">
        <f>IF('Данные из бланков'!N84="а","У",IF('Данные из бланков'!N84="б","О",IF(OR('Данные из бланков'!N84="з",'Данные из бланков'!N84="и"),"В",IF(OR('Данные из бланков'!N84="в",'Данные из бланков'!N84="г",'Данные из бланков'!N84="д",'Данные из бланков'!N84="е"),"П",IF('Данные из бланков'!N84="ж","С","")))))</f>
      </c>
      <c r="AA78" s="106">
        <f>IF('Данные из бланков'!O84="а","У",IF('Данные из бланков'!O84="б","О",IF(OR('Данные из бланков'!O84="з",'Данные из бланков'!O84="и"),"В",IF(OR('Данные из бланков'!O84="в",'Данные из бланков'!O84="г",'Данные из бланков'!O84="д",'Данные из бланков'!O84="е"),"П",IF('Данные из бланков'!O84="ж","С","")))))</f>
      </c>
      <c r="AB78" s="24">
        <f>SUM('Первичные данные'!D78:O78)</f>
        <v>0</v>
      </c>
    </row>
    <row r="79" spans="1:28" ht="15.75">
      <c r="A79" s="107">
        <f>IF('Данные из бланков'!A85="","",'Данные из бланков'!A85)</f>
      </c>
      <c r="B79" s="108">
        <f>IF('Данные из бланков'!B85="","",'Данные из бланков'!B85)</f>
      </c>
      <c r="C79" s="109">
        <f>IF('Данные из бланков'!C85="","",'Данные из бланков'!C85)</f>
      </c>
      <c r="D79" s="105">
        <f>IF('Данные из бланков'!D85="а",2,IF('Данные из бланков'!D85="к",5,IF(OR('Данные из бланков'!D85="в",'Данные из бланков'!D85="г"),4,IF(OR('Данные из бланков'!D85="б",'Данные из бланков'!D85="д",'Данные из бланков'!D85="е",'Данные из бланков'!D85="ж"),3,IF(OR('Данные из бланков'!D85="з",'Данные из бланков'!D85="и"),0,"")))))</f>
      </c>
      <c r="E79" s="106">
        <f>IF('Данные из бланков'!E85="а",2,IF('Данные из бланков'!E85="к",5,IF(OR('Данные из бланков'!E85="в",'Данные из бланков'!E85="г"),4,IF(OR('Данные из бланков'!E85="б",'Данные из бланков'!E85="д",'Данные из бланков'!E85="е",'Данные из бланков'!E85="ж"),3,IF(OR('Данные из бланков'!E85="з",'Данные из бланков'!E85="и"),0,"")))))</f>
      </c>
      <c r="F79" s="106">
        <f>IF('Данные из бланков'!F85="а",2,IF('Данные из бланков'!F85="к",5,IF(OR('Данные из бланков'!F85="в",'Данные из бланков'!F85="г"),4,IF(OR('Данные из бланков'!F85="б",'Данные из бланков'!F85="д",'Данные из бланков'!F85="е",'Данные из бланков'!F85="ж"),3,IF(OR('Данные из бланков'!F85="з",'Данные из бланков'!F85="и"),0,"")))))</f>
      </c>
      <c r="G79" s="106">
        <f>IF('Данные из бланков'!G85="д",1,IF('Данные из бланков'!G85="в",0,IF(OR('Данные из бланков'!G85="г",'Данные из бланков'!G85="ж"),4,IF(OR('Данные из бланков'!G85="а",'Данные из бланков'!G85="б",'Данные из бланков'!G85="е",'Данные из бланков'!G85="з"),3,""))))</f>
      </c>
      <c r="H79" s="106">
        <f>IF('Данные из бланков'!H85="д",1,IF('Данные из бланков'!H85="в",0,IF(OR('Данные из бланков'!H85="г",'Данные из бланков'!H85="ж"),4,IF(OR('Данные из бланков'!H85="а",'Данные из бланков'!H85="б",'Данные из бланков'!H85="е",'Данные из бланков'!H85="з"),3,""))))</f>
      </c>
      <c r="I79" s="106">
        <f>IF('Данные из бланков'!I85="д",1,IF('Данные из бланков'!I85="в",0,IF(OR('Данные из бланков'!I85="г",'Данные из бланков'!I85="ж"),4,IF(OR('Данные из бланков'!I85="а",'Данные из бланков'!I85="б",'Данные из бланков'!I85="е",'Данные из бланков'!I85="з"),3,""))))</f>
      </c>
      <c r="J79" s="106">
        <f>IF('Данные из бланков'!J85="а",5,IF('Данные из бланков'!J85="з",4,IF(OR('Данные из бланков'!J85="е",'Данные из бланков'!J85="ж"),0,IF(OR('Данные из бланков'!J85="б",'Данные из бланков'!J85="в",'Данные из бланков'!J85="г",'Данные из бланков'!J85="д"),3,""))))</f>
      </c>
      <c r="K79" s="106">
        <f>IF('Данные из бланков'!K85="а",5,IF('Данные из бланков'!K85="з",4,IF(OR('Данные из бланков'!K85="е",'Данные из бланков'!K85="ж"),0,IF(OR('Данные из бланков'!K85="б",'Данные из бланков'!K85="в",'Данные из бланков'!K85="г",'Данные из бланков'!K85="д"),3,""))))</f>
      </c>
      <c r="L79" s="106">
        <f>IF('Данные из бланков'!L85="а",5,IF('Данные из бланков'!L85="з",4,IF(OR('Данные из бланков'!L85="е",'Данные из бланков'!L85="ж"),0,IF(OR('Данные из бланков'!L85="б",'Данные из бланков'!L85="в",'Данные из бланков'!L85="г",'Данные из бланков'!L85="д"),3,""))))</f>
      </c>
      <c r="M79" s="106">
        <f>IF('Данные из бланков'!M85="а",5,IF('Данные из бланков'!M85="б",2,IF(OR('Данные из бланков'!M85="з",'Данные из бланков'!M85="и"),0,IF(OR('Данные из бланков'!M85="в",'Данные из бланков'!M85="г",'Данные из бланков'!M85="д",'Данные из бланков'!M85="е"),3,IF('Данные из бланков'!M85="ж",4,"")))))</f>
      </c>
      <c r="N79" s="106">
        <f>IF('Данные из бланков'!N85="а",5,IF('Данные из бланков'!N85="б",2,IF(OR('Данные из бланков'!N85="з",'Данные из бланков'!N85="и"),0,IF(OR('Данные из бланков'!N85="в",'Данные из бланков'!N85="г",'Данные из бланков'!N85="д",'Данные из бланков'!N85="е"),3,IF('Данные из бланков'!N85="ж",4,"")))))</f>
      </c>
      <c r="O79" s="106">
        <f>IF('Данные из бланков'!O85="а",5,IF('Данные из бланков'!O85="б",2,IF(OR('Данные из бланков'!O85="з",'Данные из бланков'!O85="и"),0,IF(OR('Данные из бланков'!O85="в",'Данные из бланков'!O85="г",'Данные из бланков'!O85="д",'Данные из бланков'!O85="е"),3,IF('Данные из бланков'!O85="ж",4,"")))))</f>
      </c>
      <c r="P79" s="106">
        <f>IF('Данные из бланков'!D85="а","О",IF('Данные из бланков'!D85="к","У",IF(OR('Данные из бланков'!D85="в",'Данные из бланков'!D85="г"),"С",IF(OR('Данные из бланков'!D85="б",'Данные из бланков'!D85="д",'Данные из бланков'!D85="е",'Данные из бланков'!D85="ж"),"П",IF(OR('Данные из бланков'!D85="з",'Данные из бланков'!D85="и"),"В","")))))</f>
      </c>
      <c r="Q79" s="106">
        <f>IF('Данные из бланков'!E85="а","О",IF('Данные из бланков'!E85="к","У",IF(OR('Данные из бланков'!E85="в",'Данные из бланков'!E85="г"),"С",IF(OR('Данные из бланков'!E85="б",'Данные из бланков'!E85="д",'Данные из бланков'!E85="е",'Данные из бланков'!E85="ж"),"П",IF(OR('Данные из бланков'!E85="з",'Данные из бланков'!E85="и"),"В","")))))</f>
      </c>
      <c r="R79" s="106">
        <f>IF('Данные из бланков'!F85="а","О",IF('Данные из бланков'!F85="к","У",IF(OR('Данные из бланков'!F85="в",'Данные из бланков'!F85="г"),"С",IF(OR('Данные из бланков'!F85="б",'Данные из бланков'!F85="д",'Данные из бланков'!F85="е",'Данные из бланков'!F85="ж"),"П",IF(OR('Данные из бланков'!F85="з",'Данные из бланков'!F85="и"),"В","")))))</f>
      </c>
      <c r="S79" s="106">
        <f>IF('Данные из бланков'!G85="д","И",IF('Данные из бланков'!G85="в","В",IF('Данные из бланков'!G85="г","С",IF('Данные из бланков'!G85="ж","У",IF(OR('Данные из бланков'!G85="а",'Данные из бланков'!G85="б",'Данные из бланков'!G85="е",'Данные из бланков'!G85="з"),"П","")))))</f>
      </c>
      <c r="T79" s="106">
        <f>IF('Данные из бланков'!H85="д","И",IF('Данные из бланков'!H85="в","В",IF('Данные из бланков'!H85="г","С",IF('Данные из бланков'!H85="ж","У",IF(OR('Данные из бланков'!H85="а",'Данные из бланков'!H85="б",'Данные из бланков'!H85="е",'Данные из бланков'!H85="з"),"П","")))))</f>
      </c>
      <c r="U79" s="106">
        <f>IF('Данные из бланков'!I85="д","И",IF('Данные из бланков'!I85="в","В",IF('Данные из бланков'!I85="г","С",IF('Данные из бланков'!I85="ж","У",IF(OR('Данные из бланков'!I85="а",'Данные из бланков'!I85="б",'Данные из бланков'!I85="е",'Данные из бланков'!I85="з"),"П","")))))</f>
      </c>
      <c r="V79" s="106">
        <f>IF('Данные из бланков'!J85="а","У",IF('Данные из бланков'!J85="з","С",IF(OR('Данные из бланков'!J85="е",'Данные из бланков'!J85="ж"),"В",IF(OR('Данные из бланков'!J85="б",'Данные из бланков'!J85="в",'Данные из бланков'!J85="г",'Данные из бланков'!J85="д"),"П",""))))</f>
      </c>
      <c r="W79" s="106">
        <f>IF('Данные из бланков'!K85="а","У",IF('Данные из бланков'!K85="з","С",IF(OR('Данные из бланков'!K85="е",'Данные из бланков'!K85="ж"),"В",IF(OR('Данные из бланков'!K85="б",'Данные из бланков'!K85="в",'Данные из бланков'!K85="г",'Данные из бланков'!K85="д"),"П",""))))</f>
      </c>
      <c r="X79" s="106">
        <f>IF('Данные из бланков'!L85="а","У",IF('Данные из бланков'!L85="з","С",IF(OR('Данные из бланков'!L85="е",'Данные из бланков'!L85="ж"),"В",IF(OR('Данные из бланков'!L85="б",'Данные из бланков'!L85="в",'Данные из бланков'!L85="г",'Данные из бланков'!L85="д"),"П",""))))</f>
      </c>
      <c r="Y79" s="106">
        <f>IF('Данные из бланков'!M85="а","У",IF('Данные из бланков'!M85="б","О",IF(OR('Данные из бланков'!M85="з",'Данные из бланков'!M85="и"),"В",IF(OR('Данные из бланков'!M85="в",'Данные из бланков'!M85="г",'Данные из бланков'!M85="д",'Данные из бланков'!M85="е"),"П",IF('Данные из бланков'!M85="ж","С","")))))</f>
      </c>
      <c r="Z79" s="106">
        <f>IF('Данные из бланков'!N85="а","У",IF('Данные из бланков'!N85="б","О",IF(OR('Данные из бланков'!N85="з",'Данные из бланков'!N85="и"),"В",IF(OR('Данные из бланков'!N85="в",'Данные из бланков'!N85="г",'Данные из бланков'!N85="д",'Данные из бланков'!N85="е"),"П",IF('Данные из бланков'!N85="ж","С","")))))</f>
      </c>
      <c r="AA79" s="106">
        <f>IF('Данные из бланков'!O85="а","У",IF('Данные из бланков'!O85="б","О",IF(OR('Данные из бланков'!O85="з",'Данные из бланков'!O85="и"),"В",IF(OR('Данные из бланков'!O85="в",'Данные из бланков'!O85="г",'Данные из бланков'!O85="д",'Данные из бланков'!O85="е"),"П",IF('Данные из бланков'!O85="ж","С","")))))</f>
      </c>
      <c r="AB79" s="24">
        <f>SUM('Первичные данные'!D79:O79)</f>
        <v>0</v>
      </c>
    </row>
    <row r="80" spans="1:28" ht="15.75">
      <c r="A80" s="107">
        <f>IF('Данные из бланков'!A86="","",'Данные из бланков'!A86)</f>
      </c>
      <c r="B80" s="108">
        <f>IF('Данные из бланков'!B86="","",'Данные из бланков'!B86)</f>
      </c>
      <c r="C80" s="109">
        <f>IF('Данные из бланков'!C86="","",'Данные из бланков'!C86)</f>
      </c>
      <c r="D80" s="105">
        <f>IF('Данные из бланков'!D86="а",2,IF('Данные из бланков'!D86="к",5,IF(OR('Данные из бланков'!D86="в",'Данные из бланков'!D86="г"),4,IF(OR('Данные из бланков'!D86="б",'Данные из бланков'!D86="д",'Данные из бланков'!D86="е",'Данные из бланков'!D86="ж"),3,IF(OR('Данные из бланков'!D86="з",'Данные из бланков'!D86="и"),0,"")))))</f>
      </c>
      <c r="E80" s="106">
        <f>IF('Данные из бланков'!E86="а",2,IF('Данные из бланков'!E86="к",5,IF(OR('Данные из бланков'!E86="в",'Данные из бланков'!E86="г"),4,IF(OR('Данные из бланков'!E86="б",'Данные из бланков'!E86="д",'Данные из бланков'!E86="е",'Данные из бланков'!E86="ж"),3,IF(OR('Данные из бланков'!E86="з",'Данные из бланков'!E86="и"),0,"")))))</f>
      </c>
      <c r="F80" s="106">
        <f>IF('Данные из бланков'!F86="а",2,IF('Данные из бланков'!F86="к",5,IF(OR('Данные из бланков'!F86="в",'Данные из бланков'!F86="г"),4,IF(OR('Данные из бланков'!F86="б",'Данные из бланков'!F86="д",'Данные из бланков'!F86="е",'Данные из бланков'!F86="ж"),3,IF(OR('Данные из бланков'!F86="з",'Данные из бланков'!F86="и"),0,"")))))</f>
      </c>
      <c r="G80" s="106">
        <f>IF('Данные из бланков'!G86="д",1,IF('Данные из бланков'!G86="в",0,IF(OR('Данные из бланков'!G86="г",'Данные из бланков'!G86="ж"),4,IF(OR('Данные из бланков'!G86="а",'Данные из бланков'!G86="б",'Данные из бланков'!G86="е",'Данные из бланков'!G86="з"),3,""))))</f>
      </c>
      <c r="H80" s="106">
        <f>IF('Данные из бланков'!H86="д",1,IF('Данные из бланков'!H86="в",0,IF(OR('Данные из бланков'!H86="г",'Данные из бланков'!H86="ж"),4,IF(OR('Данные из бланков'!H86="а",'Данные из бланков'!H86="б",'Данные из бланков'!H86="е",'Данные из бланков'!H86="з"),3,""))))</f>
      </c>
      <c r="I80" s="106">
        <f>IF('Данные из бланков'!I86="д",1,IF('Данные из бланков'!I86="в",0,IF(OR('Данные из бланков'!I86="г",'Данные из бланков'!I86="ж"),4,IF(OR('Данные из бланков'!I86="а",'Данные из бланков'!I86="б",'Данные из бланков'!I86="е",'Данные из бланков'!I86="з"),3,""))))</f>
      </c>
      <c r="J80" s="106">
        <f>IF('Данные из бланков'!J86="а",5,IF('Данные из бланков'!J86="з",4,IF(OR('Данные из бланков'!J86="е",'Данные из бланков'!J86="ж"),0,IF(OR('Данные из бланков'!J86="б",'Данные из бланков'!J86="в",'Данные из бланков'!J86="г",'Данные из бланков'!J86="д"),3,""))))</f>
      </c>
      <c r="K80" s="106">
        <f>IF('Данные из бланков'!K86="а",5,IF('Данные из бланков'!K86="з",4,IF(OR('Данные из бланков'!K86="е",'Данные из бланков'!K86="ж"),0,IF(OR('Данные из бланков'!K86="б",'Данные из бланков'!K86="в",'Данные из бланков'!K86="г",'Данные из бланков'!K86="д"),3,""))))</f>
      </c>
      <c r="L80" s="106">
        <f>IF('Данные из бланков'!L86="а",5,IF('Данные из бланков'!L86="з",4,IF(OR('Данные из бланков'!L86="е",'Данные из бланков'!L86="ж"),0,IF(OR('Данные из бланков'!L86="б",'Данные из бланков'!L86="в",'Данные из бланков'!L86="г",'Данные из бланков'!L86="д"),3,""))))</f>
      </c>
      <c r="M80" s="106">
        <f>IF('Данные из бланков'!M86="а",5,IF('Данные из бланков'!M86="б",2,IF(OR('Данные из бланков'!M86="з",'Данные из бланков'!M86="и"),0,IF(OR('Данные из бланков'!M86="в",'Данные из бланков'!M86="г",'Данные из бланков'!M86="д",'Данные из бланков'!M86="е"),3,IF('Данные из бланков'!M86="ж",4,"")))))</f>
      </c>
      <c r="N80" s="106">
        <f>IF('Данные из бланков'!N86="а",5,IF('Данные из бланков'!N86="б",2,IF(OR('Данные из бланков'!N86="з",'Данные из бланков'!N86="и"),0,IF(OR('Данные из бланков'!N86="в",'Данные из бланков'!N86="г",'Данные из бланков'!N86="д",'Данные из бланков'!N86="е"),3,IF('Данные из бланков'!N86="ж",4,"")))))</f>
      </c>
      <c r="O80" s="106">
        <f>IF('Данные из бланков'!O86="а",5,IF('Данные из бланков'!O86="б",2,IF(OR('Данные из бланков'!O86="з",'Данные из бланков'!O86="и"),0,IF(OR('Данные из бланков'!O86="в",'Данные из бланков'!O86="г",'Данные из бланков'!O86="д",'Данные из бланков'!O86="е"),3,IF('Данные из бланков'!O86="ж",4,"")))))</f>
      </c>
      <c r="P80" s="106">
        <f>IF('Данные из бланков'!D86="а","О",IF('Данные из бланков'!D86="к","У",IF(OR('Данные из бланков'!D86="в",'Данные из бланков'!D86="г"),"С",IF(OR('Данные из бланков'!D86="б",'Данные из бланков'!D86="д",'Данные из бланков'!D86="е",'Данные из бланков'!D86="ж"),"П",IF(OR('Данные из бланков'!D86="з",'Данные из бланков'!D86="и"),"В","")))))</f>
      </c>
      <c r="Q80" s="106">
        <f>IF('Данные из бланков'!E86="а","О",IF('Данные из бланков'!E86="к","У",IF(OR('Данные из бланков'!E86="в",'Данные из бланков'!E86="г"),"С",IF(OR('Данные из бланков'!E86="б",'Данные из бланков'!E86="д",'Данные из бланков'!E86="е",'Данные из бланков'!E86="ж"),"П",IF(OR('Данные из бланков'!E86="з",'Данные из бланков'!E86="и"),"В","")))))</f>
      </c>
      <c r="R80" s="106">
        <f>IF('Данные из бланков'!F86="а","О",IF('Данные из бланков'!F86="к","У",IF(OR('Данные из бланков'!F86="в",'Данные из бланков'!F86="г"),"С",IF(OR('Данные из бланков'!F86="б",'Данные из бланков'!F86="д",'Данные из бланков'!F86="е",'Данные из бланков'!F86="ж"),"П",IF(OR('Данные из бланков'!F86="з",'Данные из бланков'!F86="и"),"В","")))))</f>
      </c>
      <c r="S80" s="106">
        <f>IF('Данные из бланков'!G86="д","И",IF('Данные из бланков'!G86="в","В",IF('Данные из бланков'!G86="г","С",IF('Данные из бланков'!G86="ж","У",IF(OR('Данные из бланков'!G86="а",'Данные из бланков'!G86="б",'Данные из бланков'!G86="е",'Данные из бланков'!G86="з"),"П","")))))</f>
      </c>
      <c r="T80" s="106">
        <f>IF('Данные из бланков'!H86="д","И",IF('Данные из бланков'!H86="в","В",IF('Данные из бланков'!H86="г","С",IF('Данные из бланков'!H86="ж","У",IF(OR('Данные из бланков'!H86="а",'Данные из бланков'!H86="б",'Данные из бланков'!H86="е",'Данные из бланков'!H86="з"),"П","")))))</f>
      </c>
      <c r="U80" s="106">
        <f>IF('Данные из бланков'!I86="д","И",IF('Данные из бланков'!I86="в","В",IF('Данные из бланков'!I86="г","С",IF('Данные из бланков'!I86="ж","У",IF(OR('Данные из бланков'!I86="а",'Данные из бланков'!I86="б",'Данные из бланков'!I86="е",'Данные из бланков'!I86="з"),"П","")))))</f>
      </c>
      <c r="V80" s="106">
        <f>IF('Данные из бланков'!J86="а","У",IF('Данные из бланков'!J86="з","С",IF(OR('Данные из бланков'!J86="е",'Данные из бланков'!J86="ж"),"В",IF(OR('Данные из бланков'!J86="б",'Данные из бланков'!J86="в",'Данные из бланков'!J86="г",'Данные из бланков'!J86="д"),"П",""))))</f>
      </c>
      <c r="W80" s="106">
        <f>IF('Данные из бланков'!K86="а","У",IF('Данные из бланков'!K86="з","С",IF(OR('Данные из бланков'!K86="е",'Данные из бланков'!K86="ж"),"В",IF(OR('Данные из бланков'!K86="б",'Данные из бланков'!K86="в",'Данные из бланков'!K86="г",'Данные из бланков'!K86="д"),"П",""))))</f>
      </c>
      <c r="X80" s="106">
        <f>IF('Данные из бланков'!L86="а","У",IF('Данные из бланков'!L86="з","С",IF(OR('Данные из бланков'!L86="е",'Данные из бланков'!L86="ж"),"В",IF(OR('Данные из бланков'!L86="б",'Данные из бланков'!L86="в",'Данные из бланков'!L86="г",'Данные из бланков'!L86="д"),"П",""))))</f>
      </c>
      <c r="Y80" s="106">
        <f>IF('Данные из бланков'!M86="а","У",IF('Данные из бланков'!M86="б","О",IF(OR('Данные из бланков'!M86="з",'Данные из бланков'!M86="и"),"В",IF(OR('Данные из бланков'!M86="в",'Данные из бланков'!M86="г",'Данные из бланков'!M86="д",'Данные из бланков'!M86="е"),"П",IF('Данные из бланков'!M86="ж","С","")))))</f>
      </c>
      <c r="Z80" s="106">
        <f>IF('Данные из бланков'!N86="а","У",IF('Данные из бланков'!N86="б","О",IF(OR('Данные из бланков'!N86="з",'Данные из бланков'!N86="и"),"В",IF(OR('Данные из бланков'!N86="в",'Данные из бланков'!N86="г",'Данные из бланков'!N86="д",'Данные из бланков'!N86="е"),"П",IF('Данные из бланков'!N86="ж","С","")))))</f>
      </c>
      <c r="AA80" s="106">
        <f>IF('Данные из бланков'!O86="а","У",IF('Данные из бланков'!O86="б","О",IF(OR('Данные из бланков'!O86="з",'Данные из бланков'!O86="и"),"В",IF(OR('Данные из бланков'!O86="в",'Данные из бланков'!O86="г",'Данные из бланков'!O86="д",'Данные из бланков'!O86="е"),"П",IF('Данные из бланков'!O86="ж","С","")))))</f>
      </c>
      <c r="AB80" s="24">
        <f>SUM('Первичные данные'!D80:O80)</f>
        <v>0</v>
      </c>
    </row>
    <row r="81" spans="1:28" ht="15.75">
      <c r="A81" s="107">
        <f>IF('Данные из бланков'!A87="","",'Данные из бланков'!A87)</f>
      </c>
      <c r="B81" s="108">
        <f>IF('Данные из бланков'!B87="","",'Данные из бланков'!B87)</f>
      </c>
      <c r="C81" s="109">
        <f>IF('Данные из бланков'!C87="","",'Данные из бланков'!C87)</f>
      </c>
      <c r="D81" s="105">
        <f>IF('Данные из бланков'!D87="а",2,IF('Данные из бланков'!D87="к",5,IF(OR('Данные из бланков'!D87="в",'Данные из бланков'!D87="г"),4,IF(OR('Данные из бланков'!D87="б",'Данные из бланков'!D87="д",'Данные из бланков'!D87="е",'Данные из бланков'!D87="ж"),3,IF(OR('Данные из бланков'!D87="з",'Данные из бланков'!D87="и"),0,"")))))</f>
      </c>
      <c r="E81" s="106">
        <f>IF('Данные из бланков'!E87="а",2,IF('Данные из бланков'!E87="к",5,IF(OR('Данные из бланков'!E87="в",'Данные из бланков'!E87="г"),4,IF(OR('Данные из бланков'!E87="б",'Данные из бланков'!E87="д",'Данные из бланков'!E87="е",'Данные из бланков'!E87="ж"),3,IF(OR('Данные из бланков'!E87="з",'Данные из бланков'!E87="и"),0,"")))))</f>
      </c>
      <c r="F81" s="106">
        <f>IF('Данные из бланков'!F87="а",2,IF('Данные из бланков'!F87="к",5,IF(OR('Данные из бланков'!F87="в",'Данные из бланков'!F87="г"),4,IF(OR('Данные из бланков'!F87="б",'Данные из бланков'!F87="д",'Данные из бланков'!F87="е",'Данные из бланков'!F87="ж"),3,IF(OR('Данные из бланков'!F87="з",'Данные из бланков'!F87="и"),0,"")))))</f>
      </c>
      <c r="G81" s="106">
        <f>IF('Данные из бланков'!G87="д",1,IF('Данные из бланков'!G87="в",0,IF(OR('Данные из бланков'!G87="г",'Данные из бланков'!G87="ж"),4,IF(OR('Данные из бланков'!G87="а",'Данные из бланков'!G87="б",'Данные из бланков'!G87="е",'Данные из бланков'!G87="з"),3,""))))</f>
      </c>
      <c r="H81" s="106">
        <f>IF('Данные из бланков'!H87="д",1,IF('Данные из бланков'!H87="в",0,IF(OR('Данные из бланков'!H87="г",'Данные из бланков'!H87="ж"),4,IF(OR('Данные из бланков'!H87="а",'Данные из бланков'!H87="б",'Данные из бланков'!H87="е",'Данные из бланков'!H87="з"),3,""))))</f>
      </c>
      <c r="I81" s="106">
        <f>IF('Данные из бланков'!I87="д",1,IF('Данные из бланков'!I87="в",0,IF(OR('Данные из бланков'!I87="г",'Данные из бланков'!I87="ж"),4,IF(OR('Данные из бланков'!I87="а",'Данные из бланков'!I87="б",'Данные из бланков'!I87="е",'Данные из бланков'!I87="з"),3,""))))</f>
      </c>
      <c r="J81" s="106">
        <f>IF('Данные из бланков'!J87="а",5,IF('Данные из бланков'!J87="з",4,IF(OR('Данные из бланков'!J87="е",'Данные из бланков'!J87="ж"),0,IF(OR('Данные из бланков'!J87="б",'Данные из бланков'!J87="в",'Данные из бланков'!J87="г",'Данные из бланков'!J87="д"),3,""))))</f>
      </c>
      <c r="K81" s="106">
        <f>IF('Данные из бланков'!K87="а",5,IF('Данные из бланков'!K87="з",4,IF(OR('Данные из бланков'!K87="е",'Данные из бланков'!K87="ж"),0,IF(OR('Данные из бланков'!K87="б",'Данные из бланков'!K87="в",'Данные из бланков'!K87="г",'Данные из бланков'!K87="д"),3,""))))</f>
      </c>
      <c r="L81" s="106">
        <f>IF('Данные из бланков'!L87="а",5,IF('Данные из бланков'!L87="з",4,IF(OR('Данные из бланков'!L87="е",'Данные из бланков'!L87="ж"),0,IF(OR('Данные из бланков'!L87="б",'Данные из бланков'!L87="в",'Данные из бланков'!L87="г",'Данные из бланков'!L87="д"),3,""))))</f>
      </c>
      <c r="M81" s="106">
        <f>IF('Данные из бланков'!M87="а",5,IF('Данные из бланков'!M87="б",2,IF(OR('Данные из бланков'!M87="з",'Данные из бланков'!M87="и"),0,IF(OR('Данные из бланков'!M87="в",'Данные из бланков'!M87="г",'Данные из бланков'!M87="д",'Данные из бланков'!M87="е"),3,IF('Данные из бланков'!M87="ж",4,"")))))</f>
      </c>
      <c r="N81" s="106">
        <f>IF('Данные из бланков'!N87="а",5,IF('Данные из бланков'!N87="б",2,IF(OR('Данные из бланков'!N87="з",'Данные из бланков'!N87="и"),0,IF(OR('Данные из бланков'!N87="в",'Данные из бланков'!N87="г",'Данные из бланков'!N87="д",'Данные из бланков'!N87="е"),3,IF('Данные из бланков'!N87="ж",4,"")))))</f>
      </c>
      <c r="O81" s="106">
        <f>IF('Данные из бланков'!O87="а",5,IF('Данные из бланков'!O87="б",2,IF(OR('Данные из бланков'!O87="з",'Данные из бланков'!O87="и"),0,IF(OR('Данные из бланков'!O87="в",'Данные из бланков'!O87="г",'Данные из бланков'!O87="д",'Данные из бланков'!O87="е"),3,IF('Данные из бланков'!O87="ж",4,"")))))</f>
      </c>
      <c r="P81" s="106">
        <f>IF('Данные из бланков'!D87="а","О",IF('Данные из бланков'!D87="к","У",IF(OR('Данные из бланков'!D87="в",'Данные из бланков'!D87="г"),"С",IF(OR('Данные из бланков'!D87="б",'Данные из бланков'!D87="д",'Данные из бланков'!D87="е",'Данные из бланков'!D87="ж"),"П",IF(OR('Данные из бланков'!D87="з",'Данные из бланков'!D87="и"),"В","")))))</f>
      </c>
      <c r="Q81" s="106">
        <f>IF('Данные из бланков'!E87="а","О",IF('Данные из бланков'!E87="к","У",IF(OR('Данные из бланков'!E87="в",'Данные из бланков'!E87="г"),"С",IF(OR('Данные из бланков'!E87="б",'Данные из бланков'!E87="д",'Данные из бланков'!E87="е",'Данные из бланков'!E87="ж"),"П",IF(OR('Данные из бланков'!E87="з",'Данные из бланков'!E87="и"),"В","")))))</f>
      </c>
      <c r="R81" s="106">
        <f>IF('Данные из бланков'!F87="а","О",IF('Данные из бланков'!F87="к","У",IF(OR('Данные из бланков'!F87="в",'Данные из бланков'!F87="г"),"С",IF(OR('Данные из бланков'!F87="б",'Данные из бланков'!F87="д",'Данные из бланков'!F87="е",'Данные из бланков'!F87="ж"),"П",IF(OR('Данные из бланков'!F87="з",'Данные из бланков'!F87="и"),"В","")))))</f>
      </c>
      <c r="S81" s="106">
        <f>IF('Данные из бланков'!G87="д","И",IF('Данные из бланков'!G87="в","В",IF('Данные из бланков'!G87="г","С",IF('Данные из бланков'!G87="ж","У",IF(OR('Данные из бланков'!G87="а",'Данные из бланков'!G87="б",'Данные из бланков'!G87="е",'Данные из бланков'!G87="з"),"П","")))))</f>
      </c>
      <c r="T81" s="106">
        <f>IF('Данные из бланков'!H87="д","И",IF('Данные из бланков'!H87="в","В",IF('Данные из бланков'!H87="г","С",IF('Данные из бланков'!H87="ж","У",IF(OR('Данные из бланков'!H87="а",'Данные из бланков'!H87="б",'Данные из бланков'!H87="е",'Данные из бланков'!H87="з"),"П","")))))</f>
      </c>
      <c r="U81" s="106">
        <f>IF('Данные из бланков'!I87="д","И",IF('Данные из бланков'!I87="в","В",IF('Данные из бланков'!I87="г","С",IF('Данные из бланков'!I87="ж","У",IF(OR('Данные из бланков'!I87="а",'Данные из бланков'!I87="б",'Данные из бланков'!I87="е",'Данные из бланков'!I87="з"),"П","")))))</f>
      </c>
      <c r="V81" s="106">
        <f>IF('Данные из бланков'!J87="а","У",IF('Данные из бланков'!J87="з","С",IF(OR('Данные из бланков'!J87="е",'Данные из бланков'!J87="ж"),"В",IF(OR('Данные из бланков'!J87="б",'Данные из бланков'!J87="в",'Данные из бланков'!J87="г",'Данные из бланков'!J87="д"),"П",""))))</f>
      </c>
      <c r="W81" s="106">
        <f>IF('Данные из бланков'!K87="а","У",IF('Данные из бланков'!K87="з","С",IF(OR('Данные из бланков'!K87="е",'Данные из бланков'!K87="ж"),"В",IF(OR('Данные из бланков'!K87="б",'Данные из бланков'!K87="в",'Данные из бланков'!K87="г",'Данные из бланков'!K87="д"),"П",""))))</f>
      </c>
      <c r="X81" s="106">
        <f>IF('Данные из бланков'!L87="а","У",IF('Данные из бланков'!L87="з","С",IF(OR('Данные из бланков'!L87="е",'Данные из бланков'!L87="ж"),"В",IF(OR('Данные из бланков'!L87="б",'Данные из бланков'!L87="в",'Данные из бланков'!L87="г",'Данные из бланков'!L87="д"),"П",""))))</f>
      </c>
      <c r="Y81" s="106">
        <f>IF('Данные из бланков'!M87="а","У",IF('Данные из бланков'!M87="б","О",IF(OR('Данные из бланков'!M87="з",'Данные из бланков'!M87="и"),"В",IF(OR('Данные из бланков'!M87="в",'Данные из бланков'!M87="г",'Данные из бланков'!M87="д",'Данные из бланков'!M87="е"),"П",IF('Данные из бланков'!M87="ж","С","")))))</f>
      </c>
      <c r="Z81" s="106">
        <f>IF('Данные из бланков'!N87="а","У",IF('Данные из бланков'!N87="б","О",IF(OR('Данные из бланков'!N87="з",'Данные из бланков'!N87="и"),"В",IF(OR('Данные из бланков'!N87="в",'Данные из бланков'!N87="г",'Данные из бланков'!N87="д",'Данные из бланков'!N87="е"),"П",IF('Данные из бланков'!N87="ж","С","")))))</f>
      </c>
      <c r="AA81" s="106">
        <f>IF('Данные из бланков'!O87="а","У",IF('Данные из бланков'!O87="б","О",IF(OR('Данные из бланков'!O87="з",'Данные из бланков'!O87="и"),"В",IF(OR('Данные из бланков'!O87="в",'Данные из бланков'!O87="г",'Данные из бланков'!O87="д",'Данные из бланков'!O87="е"),"П",IF('Данные из бланков'!O87="ж","С","")))))</f>
      </c>
      <c r="AB81" s="24">
        <f>SUM('Первичные данные'!D81:O81)</f>
        <v>0</v>
      </c>
    </row>
    <row r="82" spans="1:28" ht="15.75">
      <c r="A82" s="107">
        <f>IF('Данные из бланков'!A88="","",'Данные из бланков'!A88)</f>
      </c>
      <c r="B82" s="108">
        <f>IF('Данные из бланков'!B88="","",'Данные из бланков'!B88)</f>
      </c>
      <c r="C82" s="109">
        <f>IF('Данные из бланков'!C88="","",'Данные из бланков'!C88)</f>
      </c>
      <c r="D82" s="105">
        <f>IF('Данные из бланков'!D88="а",2,IF('Данные из бланков'!D88="к",5,IF(OR('Данные из бланков'!D88="в",'Данные из бланков'!D88="г"),4,IF(OR('Данные из бланков'!D88="б",'Данные из бланков'!D88="д",'Данные из бланков'!D88="е",'Данные из бланков'!D88="ж"),3,IF(OR('Данные из бланков'!D88="з",'Данные из бланков'!D88="и"),0,"")))))</f>
      </c>
      <c r="E82" s="106">
        <f>IF('Данные из бланков'!E88="а",2,IF('Данные из бланков'!E88="к",5,IF(OR('Данные из бланков'!E88="в",'Данные из бланков'!E88="г"),4,IF(OR('Данные из бланков'!E88="б",'Данные из бланков'!E88="д",'Данные из бланков'!E88="е",'Данные из бланков'!E88="ж"),3,IF(OR('Данные из бланков'!E88="з",'Данные из бланков'!E88="и"),0,"")))))</f>
      </c>
      <c r="F82" s="106">
        <f>IF('Данные из бланков'!F88="а",2,IF('Данные из бланков'!F88="к",5,IF(OR('Данные из бланков'!F88="в",'Данные из бланков'!F88="г"),4,IF(OR('Данные из бланков'!F88="б",'Данные из бланков'!F88="д",'Данные из бланков'!F88="е",'Данные из бланков'!F88="ж"),3,IF(OR('Данные из бланков'!F88="з",'Данные из бланков'!F88="и"),0,"")))))</f>
      </c>
      <c r="G82" s="106">
        <f>IF('Данные из бланков'!G88="д",1,IF('Данные из бланков'!G88="в",0,IF(OR('Данные из бланков'!G88="г",'Данные из бланков'!G88="ж"),4,IF(OR('Данные из бланков'!G88="а",'Данные из бланков'!G88="б",'Данные из бланков'!G88="е",'Данные из бланков'!G88="з"),3,""))))</f>
      </c>
      <c r="H82" s="106">
        <f>IF('Данные из бланков'!H88="д",1,IF('Данные из бланков'!H88="в",0,IF(OR('Данные из бланков'!H88="г",'Данные из бланков'!H88="ж"),4,IF(OR('Данные из бланков'!H88="а",'Данные из бланков'!H88="б",'Данные из бланков'!H88="е",'Данные из бланков'!H88="з"),3,""))))</f>
      </c>
      <c r="I82" s="106">
        <f>IF('Данные из бланков'!I88="д",1,IF('Данные из бланков'!I88="в",0,IF(OR('Данные из бланков'!I88="г",'Данные из бланков'!I88="ж"),4,IF(OR('Данные из бланков'!I88="а",'Данные из бланков'!I88="б",'Данные из бланков'!I88="е",'Данные из бланков'!I88="з"),3,""))))</f>
      </c>
      <c r="J82" s="106">
        <f>IF('Данные из бланков'!J88="а",5,IF('Данные из бланков'!J88="з",4,IF(OR('Данные из бланков'!J88="е",'Данные из бланков'!J88="ж"),0,IF(OR('Данные из бланков'!J88="б",'Данные из бланков'!J88="в",'Данные из бланков'!J88="г",'Данные из бланков'!J88="д"),3,""))))</f>
      </c>
      <c r="K82" s="106">
        <f>IF('Данные из бланков'!K88="а",5,IF('Данные из бланков'!K88="з",4,IF(OR('Данные из бланков'!K88="е",'Данные из бланков'!K88="ж"),0,IF(OR('Данные из бланков'!K88="б",'Данные из бланков'!K88="в",'Данные из бланков'!K88="г",'Данные из бланков'!K88="д"),3,""))))</f>
      </c>
      <c r="L82" s="106">
        <f>IF('Данные из бланков'!L88="а",5,IF('Данные из бланков'!L88="з",4,IF(OR('Данные из бланков'!L88="е",'Данные из бланков'!L88="ж"),0,IF(OR('Данные из бланков'!L88="б",'Данные из бланков'!L88="в",'Данные из бланков'!L88="г",'Данные из бланков'!L88="д"),3,""))))</f>
      </c>
      <c r="M82" s="106">
        <f>IF('Данные из бланков'!M88="а",5,IF('Данные из бланков'!M88="б",2,IF(OR('Данные из бланков'!M88="з",'Данные из бланков'!M88="и"),0,IF(OR('Данные из бланков'!M88="в",'Данные из бланков'!M88="г",'Данные из бланков'!M88="д",'Данные из бланков'!M88="е"),3,IF('Данные из бланков'!M88="ж",4,"")))))</f>
      </c>
      <c r="N82" s="106">
        <f>IF('Данные из бланков'!N88="а",5,IF('Данные из бланков'!N88="б",2,IF(OR('Данные из бланков'!N88="з",'Данные из бланков'!N88="и"),0,IF(OR('Данные из бланков'!N88="в",'Данные из бланков'!N88="г",'Данные из бланков'!N88="д",'Данные из бланков'!N88="е"),3,IF('Данные из бланков'!N88="ж",4,"")))))</f>
      </c>
      <c r="O82" s="106">
        <f>IF('Данные из бланков'!O88="а",5,IF('Данные из бланков'!O88="б",2,IF(OR('Данные из бланков'!O88="з",'Данные из бланков'!O88="и"),0,IF(OR('Данные из бланков'!O88="в",'Данные из бланков'!O88="г",'Данные из бланков'!O88="д",'Данные из бланков'!O88="е"),3,IF('Данные из бланков'!O88="ж",4,"")))))</f>
      </c>
      <c r="P82" s="106">
        <f>IF('Данные из бланков'!D88="а","О",IF('Данные из бланков'!D88="к","У",IF(OR('Данные из бланков'!D88="в",'Данные из бланков'!D88="г"),"С",IF(OR('Данные из бланков'!D88="б",'Данные из бланков'!D88="д",'Данные из бланков'!D88="е",'Данные из бланков'!D88="ж"),"П",IF(OR('Данные из бланков'!D88="з",'Данные из бланков'!D88="и"),"В","")))))</f>
      </c>
      <c r="Q82" s="106">
        <f>IF('Данные из бланков'!E88="а","О",IF('Данные из бланков'!E88="к","У",IF(OR('Данные из бланков'!E88="в",'Данные из бланков'!E88="г"),"С",IF(OR('Данные из бланков'!E88="б",'Данные из бланков'!E88="д",'Данные из бланков'!E88="е",'Данные из бланков'!E88="ж"),"П",IF(OR('Данные из бланков'!E88="з",'Данные из бланков'!E88="и"),"В","")))))</f>
      </c>
      <c r="R82" s="106">
        <f>IF('Данные из бланков'!F88="а","О",IF('Данные из бланков'!F88="к","У",IF(OR('Данные из бланков'!F88="в",'Данные из бланков'!F88="г"),"С",IF(OR('Данные из бланков'!F88="б",'Данные из бланков'!F88="д",'Данные из бланков'!F88="е",'Данные из бланков'!F88="ж"),"П",IF(OR('Данные из бланков'!F88="з",'Данные из бланков'!F88="и"),"В","")))))</f>
      </c>
      <c r="S82" s="106">
        <f>IF('Данные из бланков'!G88="д","И",IF('Данные из бланков'!G88="в","В",IF('Данные из бланков'!G88="г","С",IF('Данные из бланков'!G88="ж","У",IF(OR('Данные из бланков'!G88="а",'Данные из бланков'!G88="б",'Данные из бланков'!G88="е",'Данные из бланков'!G88="з"),"П","")))))</f>
      </c>
      <c r="T82" s="106">
        <f>IF('Данные из бланков'!H88="д","И",IF('Данные из бланков'!H88="в","В",IF('Данные из бланков'!H88="г","С",IF('Данные из бланков'!H88="ж","У",IF(OR('Данные из бланков'!H88="а",'Данные из бланков'!H88="б",'Данные из бланков'!H88="е",'Данные из бланков'!H88="з"),"П","")))))</f>
      </c>
      <c r="U82" s="106">
        <f>IF('Данные из бланков'!I88="д","И",IF('Данные из бланков'!I88="в","В",IF('Данные из бланков'!I88="г","С",IF('Данные из бланков'!I88="ж","У",IF(OR('Данные из бланков'!I88="а",'Данные из бланков'!I88="б",'Данные из бланков'!I88="е",'Данные из бланков'!I88="з"),"П","")))))</f>
      </c>
      <c r="V82" s="106">
        <f>IF('Данные из бланков'!J88="а","У",IF('Данные из бланков'!J88="з","С",IF(OR('Данные из бланков'!J88="е",'Данные из бланков'!J88="ж"),"В",IF(OR('Данные из бланков'!J88="б",'Данные из бланков'!J88="в",'Данные из бланков'!J88="г",'Данные из бланков'!J88="д"),"П",""))))</f>
      </c>
      <c r="W82" s="106">
        <f>IF('Данные из бланков'!K88="а","У",IF('Данные из бланков'!K88="з","С",IF(OR('Данные из бланков'!K88="е",'Данные из бланков'!K88="ж"),"В",IF(OR('Данные из бланков'!K88="б",'Данные из бланков'!K88="в",'Данные из бланков'!K88="г",'Данные из бланков'!K88="д"),"П",""))))</f>
      </c>
      <c r="X82" s="106">
        <f>IF('Данные из бланков'!L88="а","У",IF('Данные из бланков'!L88="з","С",IF(OR('Данные из бланков'!L88="е",'Данные из бланков'!L88="ж"),"В",IF(OR('Данные из бланков'!L88="б",'Данные из бланков'!L88="в",'Данные из бланков'!L88="г",'Данные из бланков'!L88="д"),"П",""))))</f>
      </c>
      <c r="Y82" s="106">
        <f>IF('Данные из бланков'!M88="а","У",IF('Данные из бланков'!M88="б","О",IF(OR('Данные из бланков'!M88="з",'Данные из бланков'!M88="и"),"В",IF(OR('Данные из бланков'!M88="в",'Данные из бланков'!M88="г",'Данные из бланков'!M88="д",'Данные из бланков'!M88="е"),"П",IF('Данные из бланков'!M88="ж","С","")))))</f>
      </c>
      <c r="Z82" s="106">
        <f>IF('Данные из бланков'!N88="а","У",IF('Данные из бланков'!N88="б","О",IF(OR('Данные из бланков'!N88="з",'Данные из бланков'!N88="и"),"В",IF(OR('Данные из бланков'!N88="в",'Данные из бланков'!N88="г",'Данные из бланков'!N88="д",'Данные из бланков'!N88="е"),"П",IF('Данные из бланков'!N88="ж","С","")))))</f>
      </c>
      <c r="AA82" s="106">
        <f>IF('Данные из бланков'!O88="а","У",IF('Данные из бланков'!O88="б","О",IF(OR('Данные из бланков'!O88="з",'Данные из бланков'!O88="и"),"В",IF(OR('Данные из бланков'!O88="в",'Данные из бланков'!O88="г",'Данные из бланков'!O88="д",'Данные из бланков'!O88="е"),"П",IF('Данные из бланков'!O88="ж","С","")))))</f>
      </c>
      <c r="AB82" s="24">
        <f>SUM('Первичные данные'!D82:O82)</f>
        <v>0</v>
      </c>
    </row>
    <row r="83" spans="1:28" ht="15.75">
      <c r="A83" s="107">
        <f>IF('Данные из бланков'!A89="","",'Данные из бланков'!A89)</f>
      </c>
      <c r="B83" s="108">
        <f>IF('Данные из бланков'!B89="","",'Данные из бланков'!B89)</f>
      </c>
      <c r="C83" s="109">
        <f>IF('Данные из бланков'!C89="","",'Данные из бланков'!C89)</f>
      </c>
      <c r="D83" s="105">
        <f>IF('Данные из бланков'!D89="а",2,IF('Данные из бланков'!D89="к",5,IF(OR('Данные из бланков'!D89="в",'Данные из бланков'!D89="г"),4,IF(OR('Данные из бланков'!D89="б",'Данные из бланков'!D89="д",'Данные из бланков'!D89="е",'Данные из бланков'!D89="ж"),3,IF(OR('Данные из бланков'!D89="з",'Данные из бланков'!D89="и"),0,"")))))</f>
      </c>
      <c r="E83" s="106">
        <f>IF('Данные из бланков'!E89="а",2,IF('Данные из бланков'!E89="к",5,IF(OR('Данные из бланков'!E89="в",'Данные из бланков'!E89="г"),4,IF(OR('Данные из бланков'!E89="б",'Данные из бланков'!E89="д",'Данные из бланков'!E89="е",'Данные из бланков'!E89="ж"),3,IF(OR('Данные из бланков'!E89="з",'Данные из бланков'!E89="и"),0,"")))))</f>
      </c>
      <c r="F83" s="106">
        <f>IF('Данные из бланков'!F89="а",2,IF('Данные из бланков'!F89="к",5,IF(OR('Данные из бланков'!F89="в",'Данные из бланков'!F89="г"),4,IF(OR('Данные из бланков'!F89="б",'Данные из бланков'!F89="д",'Данные из бланков'!F89="е",'Данные из бланков'!F89="ж"),3,IF(OR('Данные из бланков'!F89="з",'Данные из бланков'!F89="и"),0,"")))))</f>
      </c>
      <c r="G83" s="106">
        <f>IF('Данные из бланков'!G89="д",1,IF('Данные из бланков'!G89="в",0,IF(OR('Данные из бланков'!G89="г",'Данные из бланков'!G89="ж"),4,IF(OR('Данные из бланков'!G89="а",'Данные из бланков'!G89="б",'Данные из бланков'!G89="е",'Данные из бланков'!G89="з"),3,""))))</f>
      </c>
      <c r="H83" s="106">
        <f>IF('Данные из бланков'!H89="д",1,IF('Данные из бланков'!H89="в",0,IF(OR('Данные из бланков'!H89="г",'Данные из бланков'!H89="ж"),4,IF(OR('Данные из бланков'!H89="а",'Данные из бланков'!H89="б",'Данные из бланков'!H89="е",'Данные из бланков'!H89="з"),3,""))))</f>
      </c>
      <c r="I83" s="106">
        <f>IF('Данные из бланков'!I89="д",1,IF('Данные из бланков'!I89="в",0,IF(OR('Данные из бланков'!I89="г",'Данные из бланков'!I89="ж"),4,IF(OR('Данные из бланков'!I89="а",'Данные из бланков'!I89="б",'Данные из бланков'!I89="е",'Данные из бланков'!I89="з"),3,""))))</f>
      </c>
      <c r="J83" s="106">
        <f>IF('Данные из бланков'!J89="а",5,IF('Данные из бланков'!J89="з",4,IF(OR('Данные из бланков'!J89="е",'Данные из бланков'!J89="ж"),0,IF(OR('Данные из бланков'!J89="б",'Данные из бланков'!J89="в",'Данные из бланков'!J89="г",'Данные из бланков'!J89="д"),3,""))))</f>
      </c>
      <c r="K83" s="106">
        <f>IF('Данные из бланков'!K89="а",5,IF('Данные из бланков'!K89="з",4,IF(OR('Данные из бланков'!K89="е",'Данные из бланков'!K89="ж"),0,IF(OR('Данные из бланков'!K89="б",'Данные из бланков'!K89="в",'Данные из бланков'!K89="г",'Данные из бланков'!K89="д"),3,""))))</f>
      </c>
      <c r="L83" s="106">
        <f>IF('Данные из бланков'!L89="а",5,IF('Данные из бланков'!L89="з",4,IF(OR('Данные из бланков'!L89="е",'Данные из бланков'!L89="ж"),0,IF(OR('Данные из бланков'!L89="б",'Данные из бланков'!L89="в",'Данные из бланков'!L89="г",'Данные из бланков'!L89="д"),3,""))))</f>
      </c>
      <c r="M83" s="106">
        <f>IF('Данные из бланков'!M89="а",5,IF('Данные из бланков'!M89="б",2,IF(OR('Данные из бланков'!M89="з",'Данные из бланков'!M89="и"),0,IF(OR('Данные из бланков'!M89="в",'Данные из бланков'!M89="г",'Данные из бланков'!M89="д",'Данные из бланков'!M89="е"),3,IF('Данные из бланков'!M89="ж",4,"")))))</f>
      </c>
      <c r="N83" s="106">
        <f>IF('Данные из бланков'!N89="а",5,IF('Данные из бланков'!N89="б",2,IF(OR('Данные из бланков'!N89="з",'Данные из бланков'!N89="и"),0,IF(OR('Данные из бланков'!N89="в",'Данные из бланков'!N89="г",'Данные из бланков'!N89="д",'Данные из бланков'!N89="е"),3,IF('Данные из бланков'!N89="ж",4,"")))))</f>
      </c>
      <c r="O83" s="106">
        <f>IF('Данные из бланков'!O89="а",5,IF('Данные из бланков'!O89="б",2,IF(OR('Данные из бланков'!O89="з",'Данные из бланков'!O89="и"),0,IF(OR('Данные из бланков'!O89="в",'Данные из бланков'!O89="г",'Данные из бланков'!O89="д",'Данные из бланков'!O89="е"),3,IF('Данные из бланков'!O89="ж",4,"")))))</f>
      </c>
      <c r="P83" s="106">
        <f>IF('Данные из бланков'!D89="а","О",IF('Данные из бланков'!D89="к","У",IF(OR('Данные из бланков'!D89="в",'Данные из бланков'!D89="г"),"С",IF(OR('Данные из бланков'!D89="б",'Данные из бланков'!D89="д",'Данные из бланков'!D89="е",'Данные из бланков'!D89="ж"),"П",IF(OR('Данные из бланков'!D89="з",'Данные из бланков'!D89="и"),"В","")))))</f>
      </c>
      <c r="Q83" s="106">
        <f>IF('Данные из бланков'!E89="а","О",IF('Данные из бланков'!E89="к","У",IF(OR('Данные из бланков'!E89="в",'Данные из бланков'!E89="г"),"С",IF(OR('Данные из бланков'!E89="б",'Данные из бланков'!E89="д",'Данные из бланков'!E89="е",'Данные из бланков'!E89="ж"),"П",IF(OR('Данные из бланков'!E89="з",'Данные из бланков'!E89="и"),"В","")))))</f>
      </c>
      <c r="R83" s="106">
        <f>IF('Данные из бланков'!F89="а","О",IF('Данные из бланков'!F89="к","У",IF(OR('Данные из бланков'!F89="в",'Данные из бланков'!F89="г"),"С",IF(OR('Данные из бланков'!F89="б",'Данные из бланков'!F89="д",'Данные из бланков'!F89="е",'Данные из бланков'!F89="ж"),"П",IF(OR('Данные из бланков'!F89="з",'Данные из бланков'!F89="и"),"В","")))))</f>
      </c>
      <c r="S83" s="106">
        <f>IF('Данные из бланков'!G89="д","И",IF('Данные из бланков'!G89="в","В",IF('Данные из бланков'!G89="г","С",IF('Данные из бланков'!G89="ж","У",IF(OR('Данные из бланков'!G89="а",'Данные из бланков'!G89="б",'Данные из бланков'!G89="е",'Данные из бланков'!G89="з"),"П","")))))</f>
      </c>
      <c r="T83" s="106">
        <f>IF('Данные из бланков'!H89="д","И",IF('Данные из бланков'!H89="в","В",IF('Данные из бланков'!H89="г","С",IF('Данные из бланков'!H89="ж","У",IF(OR('Данные из бланков'!H89="а",'Данные из бланков'!H89="б",'Данные из бланков'!H89="е",'Данные из бланков'!H89="з"),"П","")))))</f>
      </c>
      <c r="U83" s="106">
        <f>IF('Данные из бланков'!I89="д","И",IF('Данные из бланков'!I89="в","В",IF('Данные из бланков'!I89="г","С",IF('Данные из бланков'!I89="ж","У",IF(OR('Данные из бланков'!I89="а",'Данные из бланков'!I89="б",'Данные из бланков'!I89="е",'Данные из бланков'!I89="з"),"П","")))))</f>
      </c>
      <c r="V83" s="106">
        <f>IF('Данные из бланков'!J89="а","У",IF('Данные из бланков'!J89="з","С",IF(OR('Данные из бланков'!J89="е",'Данные из бланков'!J89="ж"),"В",IF(OR('Данные из бланков'!J89="б",'Данные из бланков'!J89="в",'Данные из бланков'!J89="г",'Данные из бланков'!J89="д"),"П",""))))</f>
      </c>
      <c r="W83" s="106">
        <f>IF('Данные из бланков'!K89="а","У",IF('Данные из бланков'!K89="з","С",IF(OR('Данные из бланков'!K89="е",'Данные из бланков'!K89="ж"),"В",IF(OR('Данные из бланков'!K89="б",'Данные из бланков'!K89="в",'Данные из бланков'!K89="г",'Данные из бланков'!K89="д"),"П",""))))</f>
      </c>
      <c r="X83" s="106">
        <f>IF('Данные из бланков'!L89="а","У",IF('Данные из бланков'!L89="з","С",IF(OR('Данные из бланков'!L89="е",'Данные из бланков'!L89="ж"),"В",IF(OR('Данные из бланков'!L89="б",'Данные из бланков'!L89="в",'Данные из бланков'!L89="г",'Данные из бланков'!L89="д"),"П",""))))</f>
      </c>
      <c r="Y83" s="106">
        <f>IF('Данные из бланков'!M89="а","У",IF('Данные из бланков'!M89="б","О",IF(OR('Данные из бланков'!M89="з",'Данные из бланков'!M89="и"),"В",IF(OR('Данные из бланков'!M89="в",'Данные из бланков'!M89="г",'Данные из бланков'!M89="д",'Данные из бланков'!M89="е"),"П",IF('Данные из бланков'!M89="ж","С","")))))</f>
      </c>
      <c r="Z83" s="106">
        <f>IF('Данные из бланков'!N89="а","У",IF('Данные из бланков'!N89="б","О",IF(OR('Данные из бланков'!N89="з",'Данные из бланков'!N89="и"),"В",IF(OR('Данные из бланков'!N89="в",'Данные из бланков'!N89="г",'Данные из бланков'!N89="д",'Данные из бланков'!N89="е"),"П",IF('Данные из бланков'!N89="ж","С","")))))</f>
      </c>
      <c r="AA83" s="106">
        <f>IF('Данные из бланков'!O89="а","У",IF('Данные из бланков'!O89="б","О",IF(OR('Данные из бланков'!O89="з",'Данные из бланков'!O89="и"),"В",IF(OR('Данные из бланков'!O89="в",'Данные из бланков'!O89="г",'Данные из бланков'!O89="д",'Данные из бланков'!O89="е"),"П",IF('Данные из бланков'!O89="ж","С","")))))</f>
      </c>
      <c r="AB83" s="24">
        <f>SUM('Первичные данные'!D83:O83)</f>
        <v>0</v>
      </c>
    </row>
    <row r="84" spans="1:28" ht="15.75">
      <c r="A84" s="107">
        <f>IF('Данные из бланков'!A90="","",'Данные из бланков'!A90)</f>
      </c>
      <c r="B84" s="108">
        <f>IF('Данные из бланков'!B90="","",'Данные из бланков'!B90)</f>
      </c>
      <c r="C84" s="109">
        <f>IF('Данные из бланков'!C90="","",'Данные из бланков'!C90)</f>
      </c>
      <c r="D84" s="105">
        <f>IF('Данные из бланков'!D90="а",2,IF('Данные из бланков'!D90="к",5,IF(OR('Данные из бланков'!D90="в",'Данные из бланков'!D90="г"),4,IF(OR('Данные из бланков'!D90="б",'Данные из бланков'!D90="д",'Данные из бланков'!D90="е",'Данные из бланков'!D90="ж"),3,IF(OR('Данные из бланков'!D90="з",'Данные из бланков'!D90="и"),0,"")))))</f>
      </c>
      <c r="E84" s="106">
        <f>IF('Данные из бланков'!E90="а",2,IF('Данные из бланков'!E90="к",5,IF(OR('Данные из бланков'!E90="в",'Данные из бланков'!E90="г"),4,IF(OR('Данные из бланков'!E90="б",'Данные из бланков'!E90="д",'Данные из бланков'!E90="е",'Данные из бланков'!E90="ж"),3,IF(OR('Данные из бланков'!E90="з",'Данные из бланков'!E90="и"),0,"")))))</f>
      </c>
      <c r="F84" s="106">
        <f>IF('Данные из бланков'!F90="а",2,IF('Данные из бланков'!F90="к",5,IF(OR('Данные из бланков'!F90="в",'Данные из бланков'!F90="г"),4,IF(OR('Данные из бланков'!F90="б",'Данные из бланков'!F90="д",'Данные из бланков'!F90="е",'Данные из бланков'!F90="ж"),3,IF(OR('Данные из бланков'!F90="з",'Данные из бланков'!F90="и"),0,"")))))</f>
      </c>
      <c r="G84" s="106">
        <f>IF('Данные из бланков'!G90="д",1,IF('Данные из бланков'!G90="в",0,IF(OR('Данные из бланков'!G90="г",'Данные из бланков'!G90="ж"),4,IF(OR('Данные из бланков'!G90="а",'Данные из бланков'!G90="б",'Данные из бланков'!G90="е",'Данные из бланков'!G90="з"),3,""))))</f>
      </c>
      <c r="H84" s="106">
        <f>IF('Данные из бланков'!H90="д",1,IF('Данные из бланков'!H90="в",0,IF(OR('Данные из бланков'!H90="г",'Данные из бланков'!H90="ж"),4,IF(OR('Данные из бланков'!H90="а",'Данные из бланков'!H90="б",'Данные из бланков'!H90="е",'Данные из бланков'!H90="з"),3,""))))</f>
      </c>
      <c r="I84" s="106">
        <f>IF('Данные из бланков'!I90="д",1,IF('Данные из бланков'!I90="в",0,IF(OR('Данные из бланков'!I90="г",'Данные из бланков'!I90="ж"),4,IF(OR('Данные из бланков'!I90="а",'Данные из бланков'!I90="б",'Данные из бланков'!I90="е",'Данные из бланков'!I90="з"),3,""))))</f>
      </c>
      <c r="J84" s="106">
        <f>IF('Данные из бланков'!J90="а",5,IF('Данные из бланков'!J90="з",4,IF(OR('Данные из бланков'!J90="е",'Данные из бланков'!J90="ж"),0,IF(OR('Данные из бланков'!J90="б",'Данные из бланков'!J90="в",'Данные из бланков'!J90="г",'Данные из бланков'!J90="д"),3,""))))</f>
      </c>
      <c r="K84" s="106">
        <f>IF('Данные из бланков'!K90="а",5,IF('Данные из бланков'!K90="з",4,IF(OR('Данные из бланков'!K90="е",'Данные из бланков'!K90="ж"),0,IF(OR('Данные из бланков'!K90="б",'Данные из бланков'!K90="в",'Данные из бланков'!K90="г",'Данные из бланков'!K90="д"),3,""))))</f>
      </c>
      <c r="L84" s="106">
        <f>IF('Данные из бланков'!L90="а",5,IF('Данные из бланков'!L90="з",4,IF(OR('Данные из бланков'!L90="е",'Данные из бланков'!L90="ж"),0,IF(OR('Данные из бланков'!L90="б",'Данные из бланков'!L90="в",'Данные из бланков'!L90="г",'Данные из бланков'!L90="д"),3,""))))</f>
      </c>
      <c r="M84" s="106">
        <f>IF('Данные из бланков'!M90="а",5,IF('Данные из бланков'!M90="б",2,IF(OR('Данные из бланков'!M90="з",'Данные из бланков'!M90="и"),0,IF(OR('Данные из бланков'!M90="в",'Данные из бланков'!M90="г",'Данные из бланков'!M90="д",'Данные из бланков'!M90="е"),3,IF('Данные из бланков'!M90="ж",4,"")))))</f>
      </c>
      <c r="N84" s="106">
        <f>IF('Данные из бланков'!N90="а",5,IF('Данные из бланков'!N90="б",2,IF(OR('Данные из бланков'!N90="з",'Данные из бланков'!N90="и"),0,IF(OR('Данные из бланков'!N90="в",'Данные из бланков'!N90="г",'Данные из бланков'!N90="д",'Данные из бланков'!N90="е"),3,IF('Данные из бланков'!N90="ж",4,"")))))</f>
      </c>
      <c r="O84" s="106">
        <f>IF('Данные из бланков'!O90="а",5,IF('Данные из бланков'!O90="б",2,IF(OR('Данные из бланков'!O90="з",'Данные из бланков'!O90="и"),0,IF(OR('Данные из бланков'!O90="в",'Данные из бланков'!O90="г",'Данные из бланков'!O90="д",'Данные из бланков'!O90="е"),3,IF('Данные из бланков'!O90="ж",4,"")))))</f>
      </c>
      <c r="P84" s="106">
        <f>IF('Данные из бланков'!D90="а","О",IF('Данные из бланков'!D90="к","У",IF(OR('Данные из бланков'!D90="в",'Данные из бланков'!D90="г"),"С",IF(OR('Данные из бланков'!D90="б",'Данные из бланков'!D90="д",'Данные из бланков'!D90="е",'Данные из бланков'!D90="ж"),"П",IF(OR('Данные из бланков'!D90="з",'Данные из бланков'!D90="и"),"В","")))))</f>
      </c>
      <c r="Q84" s="106">
        <f>IF('Данные из бланков'!E90="а","О",IF('Данные из бланков'!E90="к","У",IF(OR('Данные из бланков'!E90="в",'Данные из бланков'!E90="г"),"С",IF(OR('Данные из бланков'!E90="б",'Данные из бланков'!E90="д",'Данные из бланков'!E90="е",'Данные из бланков'!E90="ж"),"П",IF(OR('Данные из бланков'!E90="з",'Данные из бланков'!E90="и"),"В","")))))</f>
      </c>
      <c r="R84" s="106">
        <f>IF('Данные из бланков'!F90="а","О",IF('Данные из бланков'!F90="к","У",IF(OR('Данные из бланков'!F90="в",'Данные из бланков'!F90="г"),"С",IF(OR('Данные из бланков'!F90="б",'Данные из бланков'!F90="д",'Данные из бланков'!F90="е",'Данные из бланков'!F90="ж"),"П",IF(OR('Данные из бланков'!F90="з",'Данные из бланков'!F90="и"),"В","")))))</f>
      </c>
      <c r="S84" s="106">
        <f>IF('Данные из бланков'!G90="д","И",IF('Данные из бланков'!G90="в","В",IF('Данные из бланков'!G90="г","С",IF('Данные из бланков'!G90="ж","У",IF(OR('Данные из бланков'!G90="а",'Данные из бланков'!G90="б",'Данные из бланков'!G90="е",'Данные из бланков'!G90="з"),"П","")))))</f>
      </c>
      <c r="T84" s="106">
        <f>IF('Данные из бланков'!H90="д","И",IF('Данные из бланков'!H90="в","В",IF('Данные из бланков'!H90="г","С",IF('Данные из бланков'!H90="ж","У",IF(OR('Данные из бланков'!H90="а",'Данные из бланков'!H90="б",'Данные из бланков'!H90="е",'Данные из бланков'!H90="з"),"П","")))))</f>
      </c>
      <c r="U84" s="106">
        <f>IF('Данные из бланков'!I90="д","И",IF('Данные из бланков'!I90="в","В",IF('Данные из бланков'!I90="г","С",IF('Данные из бланков'!I90="ж","У",IF(OR('Данные из бланков'!I90="а",'Данные из бланков'!I90="б",'Данные из бланков'!I90="е",'Данные из бланков'!I90="з"),"П","")))))</f>
      </c>
      <c r="V84" s="106">
        <f>IF('Данные из бланков'!J90="а","У",IF('Данные из бланков'!J90="з","С",IF(OR('Данные из бланков'!J90="е",'Данные из бланков'!J90="ж"),"В",IF(OR('Данные из бланков'!J90="б",'Данные из бланков'!J90="в",'Данные из бланков'!J90="г",'Данные из бланков'!J90="д"),"П",""))))</f>
      </c>
      <c r="W84" s="106">
        <f>IF('Данные из бланков'!K90="а","У",IF('Данные из бланков'!K90="з","С",IF(OR('Данные из бланков'!K90="е",'Данные из бланков'!K90="ж"),"В",IF(OR('Данные из бланков'!K90="б",'Данные из бланков'!K90="в",'Данные из бланков'!K90="г",'Данные из бланков'!K90="д"),"П",""))))</f>
      </c>
      <c r="X84" s="106">
        <f>IF('Данные из бланков'!L90="а","У",IF('Данные из бланков'!L90="з","С",IF(OR('Данные из бланков'!L90="е",'Данные из бланков'!L90="ж"),"В",IF(OR('Данные из бланков'!L90="б",'Данные из бланков'!L90="в",'Данные из бланков'!L90="г",'Данные из бланков'!L90="д"),"П",""))))</f>
      </c>
      <c r="Y84" s="106">
        <f>IF('Данные из бланков'!M90="а","У",IF('Данные из бланков'!M90="б","О",IF(OR('Данные из бланков'!M90="з",'Данные из бланков'!M90="и"),"В",IF(OR('Данные из бланков'!M90="в",'Данные из бланков'!M90="г",'Данные из бланков'!M90="д",'Данные из бланков'!M90="е"),"П",IF('Данные из бланков'!M90="ж","С","")))))</f>
      </c>
      <c r="Z84" s="106">
        <f>IF('Данные из бланков'!N90="а","У",IF('Данные из бланков'!N90="б","О",IF(OR('Данные из бланков'!N90="з",'Данные из бланков'!N90="и"),"В",IF(OR('Данные из бланков'!N90="в",'Данные из бланков'!N90="г",'Данные из бланков'!N90="д",'Данные из бланков'!N90="е"),"П",IF('Данные из бланков'!N90="ж","С","")))))</f>
      </c>
      <c r="AA84" s="106">
        <f>IF('Данные из бланков'!O90="а","У",IF('Данные из бланков'!O90="б","О",IF(OR('Данные из бланков'!O90="з",'Данные из бланков'!O90="и"),"В",IF(OR('Данные из бланков'!O90="в",'Данные из бланков'!O90="г",'Данные из бланков'!O90="д",'Данные из бланков'!O90="е"),"П",IF('Данные из бланков'!O90="ж","С","")))))</f>
      </c>
      <c r="AB84" s="24">
        <f>SUM('Первичные данные'!D84:O84)</f>
        <v>0</v>
      </c>
    </row>
    <row r="85" spans="1:28" ht="15.75">
      <c r="A85" s="107">
        <f>IF('Данные из бланков'!A91="","",'Данные из бланков'!A91)</f>
      </c>
      <c r="B85" s="108">
        <f>IF('Данные из бланков'!B91="","",'Данные из бланков'!B91)</f>
      </c>
      <c r="C85" s="109">
        <f>IF('Данные из бланков'!C91="","",'Данные из бланков'!C91)</f>
      </c>
      <c r="D85" s="105">
        <f>IF('Данные из бланков'!D91="а",2,IF('Данные из бланков'!D91="к",5,IF(OR('Данные из бланков'!D91="в",'Данные из бланков'!D91="г"),4,IF(OR('Данные из бланков'!D91="б",'Данные из бланков'!D91="д",'Данные из бланков'!D91="е",'Данные из бланков'!D91="ж"),3,IF(OR('Данные из бланков'!D91="з",'Данные из бланков'!D91="и"),0,"")))))</f>
      </c>
      <c r="E85" s="106">
        <f>IF('Данные из бланков'!E91="а",2,IF('Данные из бланков'!E91="к",5,IF(OR('Данные из бланков'!E91="в",'Данные из бланков'!E91="г"),4,IF(OR('Данные из бланков'!E91="б",'Данные из бланков'!E91="д",'Данные из бланков'!E91="е",'Данные из бланков'!E91="ж"),3,IF(OR('Данные из бланков'!E91="з",'Данные из бланков'!E91="и"),0,"")))))</f>
      </c>
      <c r="F85" s="106">
        <f>IF('Данные из бланков'!F91="а",2,IF('Данные из бланков'!F91="к",5,IF(OR('Данные из бланков'!F91="в",'Данные из бланков'!F91="г"),4,IF(OR('Данные из бланков'!F91="б",'Данные из бланков'!F91="д",'Данные из бланков'!F91="е",'Данные из бланков'!F91="ж"),3,IF(OR('Данные из бланков'!F91="з",'Данные из бланков'!F91="и"),0,"")))))</f>
      </c>
      <c r="G85" s="106">
        <f>IF('Данные из бланков'!G91="д",1,IF('Данные из бланков'!G91="в",0,IF(OR('Данные из бланков'!G91="г",'Данные из бланков'!G91="ж"),4,IF(OR('Данные из бланков'!G91="а",'Данные из бланков'!G91="б",'Данные из бланков'!G91="е",'Данные из бланков'!G91="з"),3,""))))</f>
      </c>
      <c r="H85" s="106">
        <f>IF('Данные из бланков'!H91="д",1,IF('Данные из бланков'!H91="в",0,IF(OR('Данные из бланков'!H91="г",'Данные из бланков'!H91="ж"),4,IF(OR('Данные из бланков'!H91="а",'Данные из бланков'!H91="б",'Данные из бланков'!H91="е",'Данные из бланков'!H91="з"),3,""))))</f>
      </c>
      <c r="I85" s="106">
        <f>IF('Данные из бланков'!I91="д",1,IF('Данные из бланков'!I91="в",0,IF(OR('Данные из бланков'!I91="г",'Данные из бланков'!I91="ж"),4,IF(OR('Данные из бланков'!I91="а",'Данные из бланков'!I91="б",'Данные из бланков'!I91="е",'Данные из бланков'!I91="з"),3,""))))</f>
      </c>
      <c r="J85" s="106">
        <f>IF('Данные из бланков'!J91="а",5,IF('Данные из бланков'!J91="з",4,IF(OR('Данные из бланков'!J91="е",'Данные из бланков'!J91="ж"),0,IF(OR('Данные из бланков'!J91="б",'Данные из бланков'!J91="в",'Данные из бланков'!J91="г",'Данные из бланков'!J91="д"),3,""))))</f>
      </c>
      <c r="K85" s="106">
        <f>IF('Данные из бланков'!K91="а",5,IF('Данные из бланков'!K91="з",4,IF(OR('Данные из бланков'!K91="е",'Данные из бланков'!K91="ж"),0,IF(OR('Данные из бланков'!K91="б",'Данные из бланков'!K91="в",'Данные из бланков'!K91="г",'Данные из бланков'!K91="д"),3,""))))</f>
      </c>
      <c r="L85" s="106">
        <f>IF('Данные из бланков'!L91="а",5,IF('Данные из бланков'!L91="з",4,IF(OR('Данные из бланков'!L91="е",'Данные из бланков'!L91="ж"),0,IF(OR('Данные из бланков'!L91="б",'Данные из бланков'!L91="в",'Данные из бланков'!L91="г",'Данные из бланков'!L91="д"),3,""))))</f>
      </c>
      <c r="M85" s="106">
        <f>IF('Данные из бланков'!M91="а",5,IF('Данные из бланков'!M91="б",2,IF(OR('Данные из бланков'!M91="з",'Данные из бланков'!M91="и"),0,IF(OR('Данные из бланков'!M91="в",'Данные из бланков'!M91="г",'Данные из бланков'!M91="д",'Данные из бланков'!M91="е"),3,IF('Данные из бланков'!M91="ж",4,"")))))</f>
      </c>
      <c r="N85" s="106">
        <f>IF('Данные из бланков'!N91="а",5,IF('Данные из бланков'!N91="б",2,IF(OR('Данные из бланков'!N91="з",'Данные из бланков'!N91="и"),0,IF(OR('Данные из бланков'!N91="в",'Данные из бланков'!N91="г",'Данные из бланков'!N91="д",'Данные из бланков'!N91="е"),3,IF('Данные из бланков'!N91="ж",4,"")))))</f>
      </c>
      <c r="O85" s="106">
        <f>IF('Данные из бланков'!O91="а",5,IF('Данные из бланков'!O91="б",2,IF(OR('Данные из бланков'!O91="з",'Данные из бланков'!O91="и"),0,IF(OR('Данные из бланков'!O91="в",'Данные из бланков'!O91="г",'Данные из бланков'!O91="д",'Данные из бланков'!O91="е"),3,IF('Данные из бланков'!O91="ж",4,"")))))</f>
      </c>
      <c r="P85" s="106">
        <f>IF('Данные из бланков'!D91="а","О",IF('Данные из бланков'!D91="к","У",IF(OR('Данные из бланков'!D91="в",'Данные из бланков'!D91="г"),"С",IF(OR('Данные из бланков'!D91="б",'Данные из бланков'!D91="д",'Данные из бланков'!D91="е",'Данные из бланков'!D91="ж"),"П",IF(OR('Данные из бланков'!D91="з",'Данные из бланков'!D91="и"),"В","")))))</f>
      </c>
      <c r="Q85" s="106">
        <f>IF('Данные из бланков'!E91="а","О",IF('Данные из бланков'!E91="к","У",IF(OR('Данные из бланков'!E91="в",'Данные из бланков'!E91="г"),"С",IF(OR('Данные из бланков'!E91="б",'Данные из бланков'!E91="д",'Данные из бланков'!E91="е",'Данные из бланков'!E91="ж"),"П",IF(OR('Данные из бланков'!E91="з",'Данные из бланков'!E91="и"),"В","")))))</f>
      </c>
      <c r="R85" s="106">
        <f>IF('Данные из бланков'!F91="а","О",IF('Данные из бланков'!F91="к","У",IF(OR('Данные из бланков'!F91="в",'Данные из бланков'!F91="г"),"С",IF(OR('Данные из бланков'!F91="б",'Данные из бланков'!F91="д",'Данные из бланков'!F91="е",'Данные из бланков'!F91="ж"),"П",IF(OR('Данные из бланков'!F91="з",'Данные из бланков'!F91="и"),"В","")))))</f>
      </c>
      <c r="S85" s="106">
        <f>IF('Данные из бланков'!G91="д","И",IF('Данные из бланков'!G91="в","В",IF('Данные из бланков'!G91="г","С",IF('Данные из бланков'!G91="ж","У",IF(OR('Данные из бланков'!G91="а",'Данные из бланков'!G91="б",'Данные из бланков'!G91="е",'Данные из бланков'!G91="з"),"П","")))))</f>
      </c>
      <c r="T85" s="106">
        <f>IF('Данные из бланков'!H91="д","И",IF('Данные из бланков'!H91="в","В",IF('Данные из бланков'!H91="г","С",IF('Данные из бланков'!H91="ж","У",IF(OR('Данные из бланков'!H91="а",'Данные из бланков'!H91="б",'Данные из бланков'!H91="е",'Данные из бланков'!H91="з"),"П","")))))</f>
      </c>
      <c r="U85" s="106">
        <f>IF('Данные из бланков'!I91="д","И",IF('Данные из бланков'!I91="в","В",IF('Данные из бланков'!I91="г","С",IF('Данные из бланков'!I91="ж","У",IF(OR('Данные из бланков'!I91="а",'Данные из бланков'!I91="б",'Данные из бланков'!I91="е",'Данные из бланков'!I91="з"),"П","")))))</f>
      </c>
      <c r="V85" s="106">
        <f>IF('Данные из бланков'!J91="а","У",IF('Данные из бланков'!J91="з","С",IF(OR('Данные из бланков'!J91="е",'Данные из бланков'!J91="ж"),"В",IF(OR('Данные из бланков'!J91="б",'Данные из бланков'!J91="в",'Данные из бланков'!J91="г",'Данные из бланков'!J91="д"),"П",""))))</f>
      </c>
      <c r="W85" s="106">
        <f>IF('Данные из бланков'!K91="а","У",IF('Данные из бланков'!K91="з","С",IF(OR('Данные из бланков'!K91="е",'Данные из бланков'!K91="ж"),"В",IF(OR('Данные из бланков'!K91="б",'Данные из бланков'!K91="в",'Данные из бланков'!K91="г",'Данные из бланков'!K91="д"),"П",""))))</f>
      </c>
      <c r="X85" s="106">
        <f>IF('Данные из бланков'!L91="а","У",IF('Данные из бланков'!L91="з","С",IF(OR('Данные из бланков'!L91="е",'Данные из бланков'!L91="ж"),"В",IF(OR('Данные из бланков'!L91="б",'Данные из бланков'!L91="в",'Данные из бланков'!L91="г",'Данные из бланков'!L91="д"),"П",""))))</f>
      </c>
      <c r="Y85" s="106">
        <f>IF('Данные из бланков'!M91="а","У",IF('Данные из бланков'!M91="б","О",IF(OR('Данные из бланков'!M91="з",'Данные из бланков'!M91="и"),"В",IF(OR('Данные из бланков'!M91="в",'Данные из бланков'!M91="г",'Данные из бланков'!M91="д",'Данные из бланков'!M91="е"),"П",IF('Данные из бланков'!M91="ж","С","")))))</f>
      </c>
      <c r="Z85" s="106">
        <f>IF('Данные из бланков'!N91="а","У",IF('Данные из бланков'!N91="б","О",IF(OR('Данные из бланков'!N91="з",'Данные из бланков'!N91="и"),"В",IF(OR('Данные из бланков'!N91="в",'Данные из бланков'!N91="г",'Данные из бланков'!N91="д",'Данные из бланков'!N91="е"),"П",IF('Данные из бланков'!N91="ж","С","")))))</f>
      </c>
      <c r="AA85" s="106">
        <f>IF('Данные из бланков'!O91="а","У",IF('Данные из бланков'!O91="б","О",IF(OR('Данные из бланков'!O91="з",'Данные из бланков'!O91="и"),"В",IF(OR('Данные из бланков'!O91="в",'Данные из бланков'!O91="г",'Данные из бланков'!O91="д",'Данные из бланков'!O91="е"),"П",IF('Данные из бланков'!O91="ж","С","")))))</f>
      </c>
      <c r="AB85" s="24">
        <f>SUM('Первичные данные'!D85:O85)</f>
        <v>0</v>
      </c>
    </row>
    <row r="86" spans="1:28" ht="15.75">
      <c r="A86" s="107">
        <f>IF('Данные из бланков'!A92="","",'Данные из бланков'!A92)</f>
      </c>
      <c r="B86" s="108">
        <f>IF('Данные из бланков'!B92="","",'Данные из бланков'!B92)</f>
      </c>
      <c r="C86" s="109">
        <f>IF('Данные из бланков'!C92="","",'Данные из бланков'!C92)</f>
      </c>
      <c r="D86" s="105">
        <f>IF('Данные из бланков'!D92="а",2,IF('Данные из бланков'!D92="к",5,IF(OR('Данные из бланков'!D92="в",'Данные из бланков'!D92="г"),4,IF(OR('Данные из бланков'!D92="б",'Данные из бланков'!D92="д",'Данные из бланков'!D92="е",'Данные из бланков'!D92="ж"),3,IF(OR('Данные из бланков'!D92="з",'Данные из бланков'!D92="и"),0,"")))))</f>
      </c>
      <c r="E86" s="106">
        <f>IF('Данные из бланков'!E92="а",2,IF('Данные из бланков'!E92="к",5,IF(OR('Данные из бланков'!E92="в",'Данные из бланков'!E92="г"),4,IF(OR('Данные из бланков'!E92="б",'Данные из бланков'!E92="д",'Данные из бланков'!E92="е",'Данные из бланков'!E92="ж"),3,IF(OR('Данные из бланков'!E92="з",'Данные из бланков'!E92="и"),0,"")))))</f>
      </c>
      <c r="F86" s="106">
        <f>IF('Данные из бланков'!F92="а",2,IF('Данные из бланков'!F92="к",5,IF(OR('Данные из бланков'!F92="в",'Данные из бланков'!F92="г"),4,IF(OR('Данные из бланков'!F92="б",'Данные из бланков'!F92="д",'Данные из бланков'!F92="е",'Данные из бланков'!F92="ж"),3,IF(OR('Данные из бланков'!F92="з",'Данные из бланков'!F92="и"),0,"")))))</f>
      </c>
      <c r="G86" s="106">
        <f>IF('Данные из бланков'!G92="д",1,IF('Данные из бланков'!G92="в",0,IF(OR('Данные из бланков'!G92="г",'Данные из бланков'!G92="ж"),4,IF(OR('Данные из бланков'!G92="а",'Данные из бланков'!G92="б",'Данные из бланков'!G92="е",'Данные из бланков'!G92="з"),3,""))))</f>
      </c>
      <c r="H86" s="106">
        <f>IF('Данные из бланков'!H92="д",1,IF('Данные из бланков'!H92="в",0,IF(OR('Данные из бланков'!H92="г",'Данные из бланков'!H92="ж"),4,IF(OR('Данные из бланков'!H92="а",'Данные из бланков'!H92="б",'Данные из бланков'!H92="е",'Данные из бланков'!H92="з"),3,""))))</f>
      </c>
      <c r="I86" s="106">
        <f>IF('Данные из бланков'!I92="д",1,IF('Данные из бланков'!I92="в",0,IF(OR('Данные из бланков'!I92="г",'Данные из бланков'!I92="ж"),4,IF(OR('Данные из бланков'!I92="а",'Данные из бланков'!I92="б",'Данные из бланков'!I92="е",'Данные из бланков'!I92="з"),3,""))))</f>
      </c>
      <c r="J86" s="106">
        <f>IF('Данные из бланков'!J92="а",5,IF('Данные из бланков'!J92="з",4,IF(OR('Данные из бланков'!J92="е",'Данные из бланков'!J92="ж"),0,IF(OR('Данные из бланков'!J92="б",'Данные из бланков'!J92="в",'Данные из бланков'!J92="г",'Данные из бланков'!J92="д"),3,""))))</f>
      </c>
      <c r="K86" s="106">
        <f>IF('Данные из бланков'!K92="а",5,IF('Данные из бланков'!K92="з",4,IF(OR('Данные из бланков'!K92="е",'Данные из бланков'!K92="ж"),0,IF(OR('Данные из бланков'!K92="б",'Данные из бланков'!K92="в",'Данные из бланков'!K92="г",'Данные из бланков'!K92="д"),3,""))))</f>
      </c>
      <c r="L86" s="106">
        <f>IF('Данные из бланков'!L92="а",5,IF('Данные из бланков'!L92="з",4,IF(OR('Данные из бланков'!L92="е",'Данные из бланков'!L92="ж"),0,IF(OR('Данные из бланков'!L92="б",'Данные из бланков'!L92="в",'Данные из бланков'!L92="г",'Данные из бланков'!L92="д"),3,""))))</f>
      </c>
      <c r="M86" s="106">
        <f>IF('Данные из бланков'!M92="а",5,IF('Данные из бланков'!M92="б",2,IF(OR('Данные из бланков'!M92="з",'Данные из бланков'!M92="и"),0,IF(OR('Данные из бланков'!M92="в",'Данные из бланков'!M92="г",'Данные из бланков'!M92="д",'Данные из бланков'!M92="е"),3,IF('Данные из бланков'!M92="ж",4,"")))))</f>
      </c>
      <c r="N86" s="106">
        <f>IF('Данные из бланков'!N92="а",5,IF('Данные из бланков'!N92="б",2,IF(OR('Данные из бланков'!N92="з",'Данные из бланков'!N92="и"),0,IF(OR('Данные из бланков'!N92="в",'Данные из бланков'!N92="г",'Данные из бланков'!N92="д",'Данные из бланков'!N92="е"),3,IF('Данные из бланков'!N92="ж",4,"")))))</f>
      </c>
      <c r="O86" s="106">
        <f>IF('Данные из бланков'!O92="а",5,IF('Данные из бланков'!O92="б",2,IF(OR('Данные из бланков'!O92="з",'Данные из бланков'!O92="и"),0,IF(OR('Данные из бланков'!O92="в",'Данные из бланков'!O92="г",'Данные из бланков'!O92="д",'Данные из бланков'!O92="е"),3,IF('Данные из бланков'!O92="ж",4,"")))))</f>
      </c>
      <c r="P86" s="106">
        <f>IF('Данные из бланков'!D92="а","О",IF('Данные из бланков'!D92="к","У",IF(OR('Данные из бланков'!D92="в",'Данные из бланков'!D92="г"),"С",IF(OR('Данные из бланков'!D92="б",'Данные из бланков'!D92="д",'Данные из бланков'!D92="е",'Данные из бланков'!D92="ж"),"П",IF(OR('Данные из бланков'!D92="з",'Данные из бланков'!D92="и"),"В","")))))</f>
      </c>
      <c r="Q86" s="106">
        <f>IF('Данные из бланков'!E92="а","О",IF('Данные из бланков'!E92="к","У",IF(OR('Данные из бланков'!E92="в",'Данные из бланков'!E92="г"),"С",IF(OR('Данные из бланков'!E92="б",'Данные из бланков'!E92="д",'Данные из бланков'!E92="е",'Данные из бланков'!E92="ж"),"П",IF(OR('Данные из бланков'!E92="з",'Данные из бланков'!E92="и"),"В","")))))</f>
      </c>
      <c r="R86" s="106">
        <f>IF('Данные из бланков'!F92="а","О",IF('Данные из бланков'!F92="к","У",IF(OR('Данные из бланков'!F92="в",'Данные из бланков'!F92="г"),"С",IF(OR('Данные из бланков'!F92="б",'Данные из бланков'!F92="д",'Данные из бланков'!F92="е",'Данные из бланков'!F92="ж"),"П",IF(OR('Данные из бланков'!F92="з",'Данные из бланков'!F92="и"),"В","")))))</f>
      </c>
      <c r="S86" s="106">
        <f>IF('Данные из бланков'!G92="д","И",IF('Данные из бланков'!G92="в","В",IF('Данные из бланков'!G92="г","С",IF('Данные из бланков'!G92="ж","У",IF(OR('Данные из бланков'!G92="а",'Данные из бланков'!G92="б",'Данные из бланков'!G92="е",'Данные из бланков'!G92="з"),"П","")))))</f>
      </c>
      <c r="T86" s="106">
        <f>IF('Данные из бланков'!H92="д","И",IF('Данные из бланков'!H92="в","В",IF('Данные из бланков'!H92="г","С",IF('Данные из бланков'!H92="ж","У",IF(OR('Данные из бланков'!H92="а",'Данные из бланков'!H92="б",'Данные из бланков'!H92="е",'Данные из бланков'!H92="з"),"П","")))))</f>
      </c>
      <c r="U86" s="106">
        <f>IF('Данные из бланков'!I92="д","И",IF('Данные из бланков'!I92="в","В",IF('Данные из бланков'!I92="г","С",IF('Данные из бланков'!I92="ж","У",IF(OR('Данные из бланков'!I92="а",'Данные из бланков'!I92="б",'Данные из бланков'!I92="е",'Данные из бланков'!I92="з"),"П","")))))</f>
      </c>
      <c r="V86" s="106">
        <f>IF('Данные из бланков'!J92="а","У",IF('Данные из бланков'!J92="з","С",IF(OR('Данные из бланков'!J92="е",'Данные из бланков'!J92="ж"),"В",IF(OR('Данные из бланков'!J92="б",'Данные из бланков'!J92="в",'Данные из бланков'!J92="г",'Данные из бланков'!J92="д"),"П",""))))</f>
      </c>
      <c r="W86" s="106">
        <f>IF('Данные из бланков'!K92="а","У",IF('Данные из бланков'!K92="з","С",IF(OR('Данные из бланков'!K92="е",'Данные из бланков'!K92="ж"),"В",IF(OR('Данные из бланков'!K92="б",'Данные из бланков'!K92="в",'Данные из бланков'!K92="г",'Данные из бланков'!K92="д"),"П",""))))</f>
      </c>
      <c r="X86" s="106">
        <f>IF('Данные из бланков'!L92="а","У",IF('Данные из бланков'!L92="з","С",IF(OR('Данные из бланков'!L92="е",'Данные из бланков'!L92="ж"),"В",IF(OR('Данные из бланков'!L92="б",'Данные из бланков'!L92="в",'Данные из бланков'!L92="г",'Данные из бланков'!L92="д"),"П",""))))</f>
      </c>
      <c r="Y86" s="106">
        <f>IF('Данные из бланков'!M92="а","У",IF('Данные из бланков'!M92="б","О",IF(OR('Данные из бланков'!M92="з",'Данные из бланков'!M92="и"),"В",IF(OR('Данные из бланков'!M92="в",'Данные из бланков'!M92="г",'Данные из бланков'!M92="д",'Данные из бланков'!M92="е"),"П",IF('Данные из бланков'!M92="ж","С","")))))</f>
      </c>
      <c r="Z86" s="106">
        <f>IF('Данные из бланков'!N92="а","У",IF('Данные из бланков'!N92="б","О",IF(OR('Данные из бланков'!N92="з",'Данные из бланков'!N92="и"),"В",IF(OR('Данные из бланков'!N92="в",'Данные из бланков'!N92="г",'Данные из бланков'!N92="д",'Данные из бланков'!N92="е"),"П",IF('Данные из бланков'!N92="ж","С","")))))</f>
      </c>
      <c r="AA86" s="106">
        <f>IF('Данные из бланков'!O92="а","У",IF('Данные из бланков'!O92="б","О",IF(OR('Данные из бланков'!O92="з",'Данные из бланков'!O92="и"),"В",IF(OR('Данные из бланков'!O92="в",'Данные из бланков'!O92="г",'Данные из бланков'!O92="д",'Данные из бланков'!O92="е"),"П",IF('Данные из бланков'!O92="ж","С","")))))</f>
      </c>
      <c r="AB86" s="24">
        <f>SUM('Первичные данные'!D86:O86)</f>
        <v>0</v>
      </c>
    </row>
    <row r="87" spans="1:28" ht="15.75">
      <c r="A87" s="107">
        <f>IF('Данные из бланков'!A93="","",'Данные из бланков'!A93)</f>
      </c>
      <c r="B87" s="108">
        <f>IF('Данные из бланков'!B93="","",'Данные из бланков'!B93)</f>
      </c>
      <c r="C87" s="109">
        <f>IF('Данные из бланков'!C93="","",'Данные из бланков'!C93)</f>
      </c>
      <c r="D87" s="105">
        <f>IF('Данные из бланков'!D93="а",2,IF('Данные из бланков'!D93="к",5,IF(OR('Данные из бланков'!D93="в",'Данные из бланков'!D93="г"),4,IF(OR('Данные из бланков'!D93="б",'Данные из бланков'!D93="д",'Данные из бланков'!D93="е",'Данные из бланков'!D93="ж"),3,IF(OR('Данные из бланков'!D93="з",'Данные из бланков'!D93="и"),0,"")))))</f>
      </c>
      <c r="E87" s="106">
        <f>IF('Данные из бланков'!E93="а",2,IF('Данные из бланков'!E93="к",5,IF(OR('Данные из бланков'!E93="в",'Данные из бланков'!E93="г"),4,IF(OR('Данные из бланков'!E93="б",'Данные из бланков'!E93="д",'Данные из бланков'!E93="е",'Данные из бланков'!E93="ж"),3,IF(OR('Данные из бланков'!E93="з",'Данные из бланков'!E93="и"),0,"")))))</f>
      </c>
      <c r="F87" s="106">
        <f>IF('Данные из бланков'!F93="а",2,IF('Данные из бланков'!F93="к",5,IF(OR('Данные из бланков'!F93="в",'Данные из бланков'!F93="г"),4,IF(OR('Данные из бланков'!F93="б",'Данные из бланков'!F93="д",'Данные из бланков'!F93="е",'Данные из бланков'!F93="ж"),3,IF(OR('Данные из бланков'!F93="з",'Данные из бланков'!F93="и"),0,"")))))</f>
      </c>
      <c r="G87" s="106">
        <f>IF('Данные из бланков'!G93="д",1,IF('Данные из бланков'!G93="в",0,IF(OR('Данные из бланков'!G93="г",'Данные из бланков'!G93="ж"),4,IF(OR('Данные из бланков'!G93="а",'Данные из бланков'!G93="б",'Данные из бланков'!G93="е",'Данные из бланков'!G93="з"),3,""))))</f>
      </c>
      <c r="H87" s="106">
        <f>IF('Данные из бланков'!H93="д",1,IF('Данные из бланков'!H93="в",0,IF(OR('Данные из бланков'!H93="г",'Данные из бланков'!H93="ж"),4,IF(OR('Данные из бланков'!H93="а",'Данные из бланков'!H93="б",'Данные из бланков'!H93="е",'Данные из бланков'!H93="з"),3,""))))</f>
      </c>
      <c r="I87" s="106">
        <f>IF('Данные из бланков'!I93="д",1,IF('Данные из бланков'!I93="в",0,IF(OR('Данные из бланков'!I93="г",'Данные из бланков'!I93="ж"),4,IF(OR('Данные из бланков'!I93="а",'Данные из бланков'!I93="б",'Данные из бланков'!I93="е",'Данные из бланков'!I93="з"),3,""))))</f>
      </c>
      <c r="J87" s="106">
        <f>IF('Данные из бланков'!J93="а",5,IF('Данные из бланков'!J93="з",4,IF(OR('Данные из бланков'!J93="е",'Данные из бланков'!J93="ж"),0,IF(OR('Данные из бланков'!J93="б",'Данные из бланков'!J93="в",'Данные из бланков'!J93="г",'Данные из бланков'!J93="д"),3,""))))</f>
      </c>
      <c r="K87" s="106">
        <f>IF('Данные из бланков'!K93="а",5,IF('Данные из бланков'!K93="з",4,IF(OR('Данные из бланков'!K93="е",'Данные из бланков'!K93="ж"),0,IF(OR('Данные из бланков'!K93="б",'Данные из бланков'!K93="в",'Данные из бланков'!K93="г",'Данные из бланков'!K93="д"),3,""))))</f>
      </c>
      <c r="L87" s="106">
        <f>IF('Данные из бланков'!L93="а",5,IF('Данные из бланков'!L93="з",4,IF(OR('Данные из бланков'!L93="е",'Данные из бланков'!L93="ж"),0,IF(OR('Данные из бланков'!L93="б",'Данные из бланков'!L93="в",'Данные из бланков'!L93="г",'Данные из бланков'!L93="д"),3,""))))</f>
      </c>
      <c r="M87" s="106">
        <f>IF('Данные из бланков'!M93="а",5,IF('Данные из бланков'!M93="б",2,IF(OR('Данные из бланков'!M93="з",'Данные из бланков'!M93="и"),0,IF(OR('Данные из бланков'!M93="в",'Данные из бланков'!M93="г",'Данные из бланков'!M93="д",'Данные из бланков'!M93="е"),3,IF('Данные из бланков'!M93="ж",4,"")))))</f>
      </c>
      <c r="N87" s="106">
        <f>IF('Данные из бланков'!N93="а",5,IF('Данные из бланков'!N93="б",2,IF(OR('Данные из бланков'!N93="з",'Данные из бланков'!N93="и"),0,IF(OR('Данные из бланков'!N93="в",'Данные из бланков'!N93="г",'Данные из бланков'!N93="д",'Данные из бланков'!N93="е"),3,IF('Данные из бланков'!N93="ж",4,"")))))</f>
      </c>
      <c r="O87" s="106">
        <f>IF('Данные из бланков'!O93="а",5,IF('Данные из бланков'!O93="б",2,IF(OR('Данные из бланков'!O93="з",'Данные из бланков'!O93="и"),0,IF(OR('Данные из бланков'!O93="в",'Данные из бланков'!O93="г",'Данные из бланков'!O93="д",'Данные из бланков'!O93="е"),3,IF('Данные из бланков'!O93="ж",4,"")))))</f>
      </c>
      <c r="P87" s="106">
        <f>IF('Данные из бланков'!D93="а","О",IF('Данные из бланков'!D93="к","У",IF(OR('Данные из бланков'!D93="в",'Данные из бланков'!D93="г"),"С",IF(OR('Данные из бланков'!D93="б",'Данные из бланков'!D93="д",'Данные из бланков'!D93="е",'Данные из бланков'!D93="ж"),"П",IF(OR('Данные из бланков'!D93="з",'Данные из бланков'!D93="и"),"В","")))))</f>
      </c>
      <c r="Q87" s="106">
        <f>IF('Данные из бланков'!E93="а","О",IF('Данные из бланков'!E93="к","У",IF(OR('Данные из бланков'!E93="в",'Данные из бланков'!E93="г"),"С",IF(OR('Данные из бланков'!E93="б",'Данные из бланков'!E93="д",'Данные из бланков'!E93="е",'Данные из бланков'!E93="ж"),"П",IF(OR('Данные из бланков'!E93="з",'Данные из бланков'!E93="и"),"В","")))))</f>
      </c>
      <c r="R87" s="106">
        <f>IF('Данные из бланков'!F93="а","О",IF('Данные из бланков'!F93="к","У",IF(OR('Данные из бланков'!F93="в",'Данные из бланков'!F93="г"),"С",IF(OR('Данные из бланков'!F93="б",'Данные из бланков'!F93="д",'Данные из бланков'!F93="е",'Данные из бланков'!F93="ж"),"П",IF(OR('Данные из бланков'!F93="з",'Данные из бланков'!F93="и"),"В","")))))</f>
      </c>
      <c r="S87" s="106">
        <f>IF('Данные из бланков'!G93="д","И",IF('Данные из бланков'!G93="в","В",IF('Данные из бланков'!G93="г","С",IF('Данные из бланков'!G93="ж","У",IF(OR('Данные из бланков'!G93="а",'Данные из бланков'!G93="б",'Данные из бланков'!G93="е",'Данные из бланков'!G93="з"),"П","")))))</f>
      </c>
      <c r="T87" s="106">
        <f>IF('Данные из бланков'!H93="д","И",IF('Данные из бланков'!H93="в","В",IF('Данные из бланков'!H93="г","С",IF('Данные из бланков'!H93="ж","У",IF(OR('Данные из бланков'!H93="а",'Данные из бланков'!H93="б",'Данные из бланков'!H93="е",'Данные из бланков'!H93="з"),"П","")))))</f>
      </c>
      <c r="U87" s="106">
        <f>IF('Данные из бланков'!I93="д","И",IF('Данные из бланков'!I93="в","В",IF('Данные из бланков'!I93="г","С",IF('Данные из бланков'!I93="ж","У",IF(OR('Данные из бланков'!I93="а",'Данные из бланков'!I93="б",'Данные из бланков'!I93="е",'Данные из бланков'!I93="з"),"П","")))))</f>
      </c>
      <c r="V87" s="106">
        <f>IF('Данные из бланков'!J93="а","У",IF('Данные из бланков'!J93="з","С",IF(OR('Данные из бланков'!J93="е",'Данные из бланков'!J93="ж"),"В",IF(OR('Данные из бланков'!J93="б",'Данные из бланков'!J93="в",'Данные из бланков'!J93="г",'Данные из бланков'!J93="д"),"П",""))))</f>
      </c>
      <c r="W87" s="106">
        <f>IF('Данные из бланков'!K93="а","У",IF('Данные из бланков'!K93="з","С",IF(OR('Данные из бланков'!K93="е",'Данные из бланков'!K93="ж"),"В",IF(OR('Данные из бланков'!K93="б",'Данные из бланков'!K93="в",'Данные из бланков'!K93="г",'Данные из бланков'!K93="д"),"П",""))))</f>
      </c>
      <c r="X87" s="106">
        <f>IF('Данные из бланков'!L93="а","У",IF('Данные из бланков'!L93="з","С",IF(OR('Данные из бланков'!L93="е",'Данные из бланков'!L93="ж"),"В",IF(OR('Данные из бланков'!L93="б",'Данные из бланков'!L93="в",'Данные из бланков'!L93="г",'Данные из бланков'!L93="д"),"П",""))))</f>
      </c>
      <c r="Y87" s="106">
        <f>IF('Данные из бланков'!M93="а","У",IF('Данные из бланков'!M93="б","О",IF(OR('Данные из бланков'!M93="з",'Данные из бланков'!M93="и"),"В",IF(OR('Данные из бланков'!M93="в",'Данные из бланков'!M93="г",'Данные из бланков'!M93="д",'Данные из бланков'!M93="е"),"П",IF('Данные из бланков'!M93="ж","С","")))))</f>
      </c>
      <c r="Z87" s="106">
        <f>IF('Данные из бланков'!N93="а","У",IF('Данные из бланков'!N93="б","О",IF(OR('Данные из бланков'!N93="з",'Данные из бланков'!N93="и"),"В",IF(OR('Данные из бланков'!N93="в",'Данные из бланков'!N93="г",'Данные из бланков'!N93="д",'Данные из бланков'!N93="е"),"П",IF('Данные из бланков'!N93="ж","С","")))))</f>
      </c>
      <c r="AA87" s="106">
        <f>IF('Данные из бланков'!O93="а","У",IF('Данные из бланков'!O93="б","О",IF(OR('Данные из бланков'!O93="з",'Данные из бланков'!O93="и"),"В",IF(OR('Данные из бланков'!O93="в",'Данные из бланков'!O93="г",'Данные из бланков'!O93="д",'Данные из бланков'!O93="е"),"П",IF('Данные из бланков'!O93="ж","С","")))))</f>
      </c>
      <c r="AB87" s="24">
        <f>SUM('Первичные данные'!D87:O87)</f>
        <v>0</v>
      </c>
    </row>
    <row r="88" spans="1:28" ht="15.75">
      <c r="A88" s="107">
        <f>IF('Данные из бланков'!A94="","",'Данные из бланков'!A94)</f>
      </c>
      <c r="B88" s="108">
        <f>IF('Данные из бланков'!B94="","",'Данные из бланков'!B94)</f>
      </c>
      <c r="C88" s="109">
        <f>IF('Данные из бланков'!C94="","",'Данные из бланков'!C94)</f>
      </c>
      <c r="D88" s="105">
        <f>IF('Данные из бланков'!D94="а",2,IF('Данные из бланков'!D94="к",5,IF(OR('Данные из бланков'!D94="в",'Данные из бланков'!D94="г"),4,IF(OR('Данные из бланков'!D94="б",'Данные из бланков'!D94="д",'Данные из бланков'!D94="е",'Данные из бланков'!D94="ж"),3,IF(OR('Данные из бланков'!D94="з",'Данные из бланков'!D94="и"),0,"")))))</f>
      </c>
      <c r="E88" s="106">
        <f>IF('Данные из бланков'!E94="а",2,IF('Данные из бланков'!E94="к",5,IF(OR('Данные из бланков'!E94="в",'Данные из бланков'!E94="г"),4,IF(OR('Данные из бланков'!E94="б",'Данные из бланков'!E94="д",'Данные из бланков'!E94="е",'Данные из бланков'!E94="ж"),3,IF(OR('Данные из бланков'!E94="з",'Данные из бланков'!E94="и"),0,"")))))</f>
      </c>
      <c r="F88" s="106">
        <f>IF('Данные из бланков'!F94="а",2,IF('Данные из бланков'!F94="к",5,IF(OR('Данные из бланков'!F94="в",'Данные из бланков'!F94="г"),4,IF(OR('Данные из бланков'!F94="б",'Данные из бланков'!F94="д",'Данные из бланков'!F94="е",'Данные из бланков'!F94="ж"),3,IF(OR('Данные из бланков'!F94="з",'Данные из бланков'!F94="и"),0,"")))))</f>
      </c>
      <c r="G88" s="106">
        <f>IF('Данные из бланков'!G94="д",1,IF('Данные из бланков'!G94="в",0,IF(OR('Данные из бланков'!G94="г",'Данные из бланков'!G94="ж"),4,IF(OR('Данные из бланков'!G94="а",'Данные из бланков'!G94="б",'Данные из бланков'!G94="е",'Данные из бланков'!G94="з"),3,""))))</f>
      </c>
      <c r="H88" s="106">
        <f>IF('Данные из бланков'!H94="д",1,IF('Данные из бланков'!H94="в",0,IF(OR('Данные из бланков'!H94="г",'Данные из бланков'!H94="ж"),4,IF(OR('Данные из бланков'!H94="а",'Данные из бланков'!H94="б",'Данные из бланков'!H94="е",'Данные из бланков'!H94="з"),3,""))))</f>
      </c>
      <c r="I88" s="106">
        <f>IF('Данные из бланков'!I94="д",1,IF('Данные из бланков'!I94="в",0,IF(OR('Данные из бланков'!I94="г",'Данные из бланков'!I94="ж"),4,IF(OR('Данные из бланков'!I94="а",'Данные из бланков'!I94="б",'Данные из бланков'!I94="е",'Данные из бланков'!I94="з"),3,""))))</f>
      </c>
      <c r="J88" s="106">
        <f>IF('Данные из бланков'!J94="а",5,IF('Данные из бланков'!J94="з",4,IF(OR('Данные из бланков'!J94="е",'Данные из бланков'!J94="ж"),0,IF(OR('Данные из бланков'!J94="б",'Данные из бланков'!J94="в",'Данные из бланков'!J94="г",'Данные из бланков'!J94="д"),3,""))))</f>
      </c>
      <c r="K88" s="106">
        <f>IF('Данные из бланков'!K94="а",5,IF('Данные из бланков'!K94="з",4,IF(OR('Данные из бланков'!K94="е",'Данные из бланков'!K94="ж"),0,IF(OR('Данные из бланков'!K94="б",'Данные из бланков'!K94="в",'Данные из бланков'!K94="г",'Данные из бланков'!K94="д"),3,""))))</f>
      </c>
      <c r="L88" s="106">
        <f>IF('Данные из бланков'!L94="а",5,IF('Данные из бланков'!L94="з",4,IF(OR('Данные из бланков'!L94="е",'Данные из бланков'!L94="ж"),0,IF(OR('Данные из бланков'!L94="б",'Данные из бланков'!L94="в",'Данные из бланков'!L94="г",'Данные из бланков'!L94="д"),3,""))))</f>
      </c>
      <c r="M88" s="106">
        <f>IF('Данные из бланков'!M94="а",5,IF('Данные из бланков'!M94="б",2,IF(OR('Данные из бланков'!M94="з",'Данные из бланков'!M94="и"),0,IF(OR('Данные из бланков'!M94="в",'Данные из бланков'!M94="г",'Данные из бланков'!M94="д",'Данные из бланков'!M94="е"),3,IF('Данные из бланков'!M94="ж",4,"")))))</f>
      </c>
      <c r="N88" s="106">
        <f>IF('Данные из бланков'!N94="а",5,IF('Данные из бланков'!N94="б",2,IF(OR('Данные из бланков'!N94="з",'Данные из бланков'!N94="и"),0,IF(OR('Данные из бланков'!N94="в",'Данные из бланков'!N94="г",'Данные из бланков'!N94="д",'Данные из бланков'!N94="е"),3,IF('Данные из бланков'!N94="ж",4,"")))))</f>
      </c>
      <c r="O88" s="106">
        <f>IF('Данные из бланков'!O94="а",5,IF('Данные из бланков'!O94="б",2,IF(OR('Данные из бланков'!O94="з",'Данные из бланков'!O94="и"),0,IF(OR('Данные из бланков'!O94="в",'Данные из бланков'!O94="г",'Данные из бланков'!O94="д",'Данные из бланков'!O94="е"),3,IF('Данные из бланков'!O94="ж",4,"")))))</f>
      </c>
      <c r="P88" s="106">
        <f>IF('Данные из бланков'!D94="а","О",IF('Данные из бланков'!D94="к","У",IF(OR('Данные из бланков'!D94="в",'Данные из бланков'!D94="г"),"С",IF(OR('Данные из бланков'!D94="б",'Данные из бланков'!D94="д",'Данные из бланков'!D94="е",'Данные из бланков'!D94="ж"),"П",IF(OR('Данные из бланков'!D94="з",'Данные из бланков'!D94="и"),"В","")))))</f>
      </c>
      <c r="Q88" s="106">
        <f>IF('Данные из бланков'!E94="а","О",IF('Данные из бланков'!E94="к","У",IF(OR('Данные из бланков'!E94="в",'Данные из бланков'!E94="г"),"С",IF(OR('Данные из бланков'!E94="б",'Данные из бланков'!E94="д",'Данные из бланков'!E94="е",'Данные из бланков'!E94="ж"),"П",IF(OR('Данные из бланков'!E94="з",'Данные из бланков'!E94="и"),"В","")))))</f>
      </c>
      <c r="R88" s="106">
        <f>IF('Данные из бланков'!F94="а","О",IF('Данные из бланков'!F94="к","У",IF(OR('Данные из бланков'!F94="в",'Данные из бланков'!F94="г"),"С",IF(OR('Данные из бланков'!F94="б",'Данные из бланков'!F94="д",'Данные из бланков'!F94="е",'Данные из бланков'!F94="ж"),"П",IF(OR('Данные из бланков'!F94="з",'Данные из бланков'!F94="и"),"В","")))))</f>
      </c>
      <c r="S88" s="106">
        <f>IF('Данные из бланков'!G94="д","И",IF('Данные из бланков'!G94="в","В",IF('Данные из бланков'!G94="г","С",IF('Данные из бланков'!G94="ж","У",IF(OR('Данные из бланков'!G94="а",'Данные из бланков'!G94="б",'Данные из бланков'!G94="е",'Данные из бланков'!G94="з"),"П","")))))</f>
      </c>
      <c r="T88" s="106">
        <f>IF('Данные из бланков'!H94="д","И",IF('Данные из бланков'!H94="в","В",IF('Данные из бланков'!H94="г","С",IF('Данные из бланков'!H94="ж","У",IF(OR('Данные из бланков'!H94="а",'Данные из бланков'!H94="б",'Данные из бланков'!H94="е",'Данные из бланков'!H94="з"),"П","")))))</f>
      </c>
      <c r="U88" s="106">
        <f>IF('Данные из бланков'!I94="д","И",IF('Данные из бланков'!I94="в","В",IF('Данные из бланков'!I94="г","С",IF('Данные из бланков'!I94="ж","У",IF(OR('Данные из бланков'!I94="а",'Данные из бланков'!I94="б",'Данные из бланков'!I94="е",'Данные из бланков'!I94="з"),"П","")))))</f>
      </c>
      <c r="V88" s="106">
        <f>IF('Данные из бланков'!J94="а","У",IF('Данные из бланков'!J94="з","С",IF(OR('Данные из бланков'!J94="е",'Данные из бланков'!J94="ж"),"В",IF(OR('Данные из бланков'!J94="б",'Данные из бланков'!J94="в",'Данные из бланков'!J94="г",'Данные из бланков'!J94="д"),"П",""))))</f>
      </c>
      <c r="W88" s="106">
        <f>IF('Данные из бланков'!K94="а","У",IF('Данные из бланков'!K94="з","С",IF(OR('Данные из бланков'!K94="е",'Данные из бланков'!K94="ж"),"В",IF(OR('Данные из бланков'!K94="б",'Данные из бланков'!K94="в",'Данные из бланков'!K94="г",'Данные из бланков'!K94="д"),"П",""))))</f>
      </c>
      <c r="X88" s="106">
        <f>IF('Данные из бланков'!L94="а","У",IF('Данные из бланков'!L94="з","С",IF(OR('Данные из бланков'!L94="е",'Данные из бланков'!L94="ж"),"В",IF(OR('Данные из бланков'!L94="б",'Данные из бланков'!L94="в",'Данные из бланков'!L94="г",'Данные из бланков'!L94="д"),"П",""))))</f>
      </c>
      <c r="Y88" s="106">
        <f>IF('Данные из бланков'!M94="а","У",IF('Данные из бланков'!M94="б","О",IF(OR('Данные из бланков'!M94="з",'Данные из бланков'!M94="и"),"В",IF(OR('Данные из бланков'!M94="в",'Данные из бланков'!M94="г",'Данные из бланков'!M94="д",'Данные из бланков'!M94="е"),"П",IF('Данные из бланков'!M94="ж","С","")))))</f>
      </c>
      <c r="Z88" s="106">
        <f>IF('Данные из бланков'!N94="а","У",IF('Данные из бланков'!N94="б","О",IF(OR('Данные из бланков'!N94="з",'Данные из бланков'!N94="и"),"В",IF(OR('Данные из бланков'!N94="в",'Данные из бланков'!N94="г",'Данные из бланков'!N94="д",'Данные из бланков'!N94="е"),"П",IF('Данные из бланков'!N94="ж","С","")))))</f>
      </c>
      <c r="AA88" s="106">
        <f>IF('Данные из бланков'!O94="а","У",IF('Данные из бланков'!O94="б","О",IF(OR('Данные из бланков'!O94="з",'Данные из бланков'!O94="и"),"В",IF(OR('Данные из бланков'!O94="в",'Данные из бланков'!O94="г",'Данные из бланков'!O94="д",'Данные из бланков'!O94="е"),"П",IF('Данные из бланков'!O94="ж","С","")))))</f>
      </c>
      <c r="AB88" s="24">
        <f>SUM('Первичные данные'!D88:O88)</f>
        <v>0</v>
      </c>
    </row>
    <row r="89" spans="1:28" ht="15.75">
      <c r="A89" s="107">
        <f>IF('Данные из бланков'!A95="","",'Данные из бланков'!A95)</f>
      </c>
      <c r="B89" s="108">
        <f>IF('Данные из бланков'!B95="","",'Данные из бланков'!B95)</f>
      </c>
      <c r="C89" s="109">
        <f>IF('Данные из бланков'!C95="","",'Данные из бланков'!C95)</f>
      </c>
      <c r="D89" s="105">
        <f>IF('Данные из бланков'!D95="а",2,IF('Данные из бланков'!D95="к",5,IF(OR('Данные из бланков'!D95="в",'Данные из бланков'!D95="г"),4,IF(OR('Данные из бланков'!D95="б",'Данные из бланков'!D95="д",'Данные из бланков'!D95="е",'Данные из бланков'!D95="ж"),3,IF(OR('Данные из бланков'!D95="з",'Данные из бланков'!D95="и"),0,"")))))</f>
      </c>
      <c r="E89" s="106">
        <f>IF('Данные из бланков'!E95="а",2,IF('Данные из бланков'!E95="к",5,IF(OR('Данные из бланков'!E95="в",'Данные из бланков'!E95="г"),4,IF(OR('Данные из бланков'!E95="б",'Данные из бланков'!E95="д",'Данные из бланков'!E95="е",'Данные из бланков'!E95="ж"),3,IF(OR('Данные из бланков'!E95="з",'Данные из бланков'!E95="и"),0,"")))))</f>
      </c>
      <c r="F89" s="106">
        <f>IF('Данные из бланков'!F95="а",2,IF('Данные из бланков'!F95="к",5,IF(OR('Данные из бланков'!F95="в",'Данные из бланков'!F95="г"),4,IF(OR('Данные из бланков'!F95="б",'Данные из бланков'!F95="д",'Данные из бланков'!F95="е",'Данные из бланков'!F95="ж"),3,IF(OR('Данные из бланков'!F95="з",'Данные из бланков'!F95="и"),0,"")))))</f>
      </c>
      <c r="G89" s="106">
        <f>IF('Данные из бланков'!G95="д",1,IF('Данные из бланков'!G95="в",0,IF(OR('Данные из бланков'!G95="г",'Данные из бланков'!G95="ж"),4,IF(OR('Данные из бланков'!G95="а",'Данные из бланков'!G95="б",'Данные из бланков'!G95="е",'Данные из бланков'!G95="з"),3,""))))</f>
      </c>
      <c r="H89" s="106">
        <f>IF('Данные из бланков'!H95="д",1,IF('Данные из бланков'!H95="в",0,IF(OR('Данные из бланков'!H95="г",'Данные из бланков'!H95="ж"),4,IF(OR('Данные из бланков'!H95="а",'Данные из бланков'!H95="б",'Данные из бланков'!H95="е",'Данные из бланков'!H95="з"),3,""))))</f>
      </c>
      <c r="I89" s="106">
        <f>IF('Данные из бланков'!I95="д",1,IF('Данные из бланков'!I95="в",0,IF(OR('Данные из бланков'!I95="г",'Данные из бланков'!I95="ж"),4,IF(OR('Данные из бланков'!I95="а",'Данные из бланков'!I95="б",'Данные из бланков'!I95="е",'Данные из бланков'!I95="з"),3,""))))</f>
      </c>
      <c r="J89" s="106">
        <f>IF('Данные из бланков'!J95="а",5,IF('Данные из бланков'!J95="з",4,IF(OR('Данные из бланков'!J95="е",'Данные из бланков'!J95="ж"),0,IF(OR('Данные из бланков'!J95="б",'Данные из бланков'!J95="в",'Данные из бланков'!J95="г",'Данные из бланков'!J95="д"),3,""))))</f>
      </c>
      <c r="K89" s="106">
        <f>IF('Данные из бланков'!K95="а",5,IF('Данные из бланков'!K95="з",4,IF(OR('Данные из бланков'!K95="е",'Данные из бланков'!K95="ж"),0,IF(OR('Данные из бланков'!K95="б",'Данные из бланков'!K95="в",'Данные из бланков'!K95="г",'Данные из бланков'!K95="д"),3,""))))</f>
      </c>
      <c r="L89" s="106">
        <f>IF('Данные из бланков'!L95="а",5,IF('Данные из бланков'!L95="з",4,IF(OR('Данные из бланков'!L95="е",'Данные из бланков'!L95="ж"),0,IF(OR('Данные из бланков'!L95="б",'Данные из бланков'!L95="в",'Данные из бланков'!L95="г",'Данные из бланков'!L95="д"),3,""))))</f>
      </c>
      <c r="M89" s="106">
        <f>IF('Данные из бланков'!M95="а",5,IF('Данные из бланков'!M95="б",2,IF(OR('Данные из бланков'!M95="з",'Данные из бланков'!M95="и"),0,IF(OR('Данные из бланков'!M95="в",'Данные из бланков'!M95="г",'Данные из бланков'!M95="д",'Данные из бланков'!M95="е"),3,IF('Данные из бланков'!M95="ж",4,"")))))</f>
      </c>
      <c r="N89" s="106">
        <f>IF('Данные из бланков'!N95="а",5,IF('Данные из бланков'!N95="б",2,IF(OR('Данные из бланков'!N95="з",'Данные из бланков'!N95="и"),0,IF(OR('Данные из бланков'!N95="в",'Данные из бланков'!N95="г",'Данные из бланков'!N95="д",'Данные из бланков'!N95="е"),3,IF('Данные из бланков'!N95="ж",4,"")))))</f>
      </c>
      <c r="O89" s="106">
        <f>IF('Данные из бланков'!O95="а",5,IF('Данные из бланков'!O95="б",2,IF(OR('Данные из бланков'!O95="з",'Данные из бланков'!O95="и"),0,IF(OR('Данные из бланков'!O95="в",'Данные из бланков'!O95="г",'Данные из бланков'!O95="д",'Данные из бланков'!O95="е"),3,IF('Данные из бланков'!O95="ж",4,"")))))</f>
      </c>
      <c r="P89" s="106">
        <f>IF('Данные из бланков'!D95="а","О",IF('Данные из бланков'!D95="к","У",IF(OR('Данные из бланков'!D95="в",'Данные из бланков'!D95="г"),"С",IF(OR('Данные из бланков'!D95="б",'Данные из бланков'!D95="д",'Данные из бланков'!D95="е",'Данные из бланков'!D95="ж"),"П",IF(OR('Данные из бланков'!D95="з",'Данные из бланков'!D95="и"),"В","")))))</f>
      </c>
      <c r="Q89" s="106">
        <f>IF('Данные из бланков'!E95="а","О",IF('Данные из бланков'!E95="к","У",IF(OR('Данные из бланков'!E95="в",'Данные из бланков'!E95="г"),"С",IF(OR('Данные из бланков'!E95="б",'Данные из бланков'!E95="д",'Данные из бланков'!E95="е",'Данные из бланков'!E95="ж"),"П",IF(OR('Данные из бланков'!E95="з",'Данные из бланков'!E95="и"),"В","")))))</f>
      </c>
      <c r="R89" s="106">
        <f>IF('Данные из бланков'!F95="а","О",IF('Данные из бланков'!F95="к","У",IF(OR('Данные из бланков'!F95="в",'Данные из бланков'!F95="г"),"С",IF(OR('Данные из бланков'!F95="б",'Данные из бланков'!F95="д",'Данные из бланков'!F95="е",'Данные из бланков'!F95="ж"),"П",IF(OR('Данные из бланков'!F95="з",'Данные из бланков'!F95="и"),"В","")))))</f>
      </c>
      <c r="S89" s="106">
        <f>IF('Данные из бланков'!G95="д","И",IF('Данные из бланков'!G95="в","В",IF('Данные из бланков'!G95="г","С",IF('Данные из бланков'!G95="ж","У",IF(OR('Данные из бланков'!G95="а",'Данные из бланков'!G95="б",'Данные из бланков'!G95="е",'Данные из бланков'!G95="з"),"П","")))))</f>
      </c>
      <c r="T89" s="106">
        <f>IF('Данные из бланков'!H95="д","И",IF('Данные из бланков'!H95="в","В",IF('Данные из бланков'!H95="г","С",IF('Данные из бланков'!H95="ж","У",IF(OR('Данные из бланков'!H95="а",'Данные из бланков'!H95="б",'Данные из бланков'!H95="е",'Данные из бланков'!H95="з"),"П","")))))</f>
      </c>
      <c r="U89" s="106">
        <f>IF('Данные из бланков'!I95="д","И",IF('Данные из бланков'!I95="в","В",IF('Данные из бланков'!I95="г","С",IF('Данные из бланков'!I95="ж","У",IF(OR('Данные из бланков'!I95="а",'Данные из бланков'!I95="б",'Данные из бланков'!I95="е",'Данные из бланков'!I95="з"),"П","")))))</f>
      </c>
      <c r="V89" s="106">
        <f>IF('Данные из бланков'!J95="а","У",IF('Данные из бланков'!J95="з","С",IF(OR('Данные из бланков'!J95="е",'Данные из бланков'!J95="ж"),"В",IF(OR('Данные из бланков'!J95="б",'Данные из бланков'!J95="в",'Данные из бланков'!J95="г",'Данные из бланков'!J95="д"),"П",""))))</f>
      </c>
      <c r="W89" s="106">
        <f>IF('Данные из бланков'!K95="а","У",IF('Данные из бланков'!K95="з","С",IF(OR('Данные из бланков'!K95="е",'Данные из бланков'!K95="ж"),"В",IF(OR('Данные из бланков'!K95="б",'Данные из бланков'!K95="в",'Данные из бланков'!K95="г",'Данные из бланков'!K95="д"),"П",""))))</f>
      </c>
      <c r="X89" s="106">
        <f>IF('Данные из бланков'!L95="а","У",IF('Данные из бланков'!L95="з","С",IF(OR('Данные из бланков'!L95="е",'Данные из бланков'!L95="ж"),"В",IF(OR('Данные из бланков'!L95="б",'Данные из бланков'!L95="в",'Данные из бланков'!L95="г",'Данные из бланков'!L95="д"),"П",""))))</f>
      </c>
      <c r="Y89" s="106">
        <f>IF('Данные из бланков'!M95="а","У",IF('Данные из бланков'!M95="б","О",IF(OR('Данные из бланков'!M95="з",'Данные из бланков'!M95="и"),"В",IF(OR('Данные из бланков'!M95="в",'Данные из бланков'!M95="г",'Данные из бланков'!M95="д",'Данные из бланков'!M95="е"),"П",IF('Данные из бланков'!M95="ж","С","")))))</f>
      </c>
      <c r="Z89" s="106">
        <f>IF('Данные из бланков'!N95="а","У",IF('Данные из бланков'!N95="б","О",IF(OR('Данные из бланков'!N95="з",'Данные из бланков'!N95="и"),"В",IF(OR('Данные из бланков'!N95="в",'Данные из бланков'!N95="г",'Данные из бланков'!N95="д",'Данные из бланков'!N95="е"),"П",IF('Данные из бланков'!N95="ж","С","")))))</f>
      </c>
      <c r="AA89" s="106">
        <f>IF('Данные из бланков'!O95="а","У",IF('Данные из бланков'!O95="б","О",IF(OR('Данные из бланков'!O95="з",'Данные из бланков'!O95="и"),"В",IF(OR('Данные из бланков'!O95="в",'Данные из бланков'!O95="г",'Данные из бланков'!O95="д",'Данные из бланков'!O95="е"),"П",IF('Данные из бланков'!O95="ж","С","")))))</f>
      </c>
      <c r="AB89" s="24">
        <f>SUM('Первичные данные'!D89:O89)</f>
        <v>0</v>
      </c>
    </row>
    <row r="90" spans="1:28" ht="15.75">
      <c r="A90" s="107">
        <f>IF('Данные из бланков'!A96="","",'Данные из бланков'!A96)</f>
      </c>
      <c r="B90" s="108">
        <f>IF('Данные из бланков'!B96="","",'Данные из бланков'!B96)</f>
      </c>
      <c r="C90" s="109">
        <f>IF('Данные из бланков'!C96="","",'Данные из бланков'!C96)</f>
      </c>
      <c r="D90" s="105">
        <f>IF('Данные из бланков'!D96="а",2,IF('Данные из бланков'!D96="к",5,IF(OR('Данные из бланков'!D96="в",'Данные из бланков'!D96="г"),4,IF(OR('Данные из бланков'!D96="б",'Данные из бланков'!D96="д",'Данные из бланков'!D96="е",'Данные из бланков'!D96="ж"),3,IF(OR('Данные из бланков'!D96="з",'Данные из бланков'!D96="и"),0,"")))))</f>
      </c>
      <c r="E90" s="106">
        <f>IF('Данные из бланков'!E96="а",2,IF('Данные из бланков'!E96="к",5,IF(OR('Данные из бланков'!E96="в",'Данные из бланков'!E96="г"),4,IF(OR('Данные из бланков'!E96="б",'Данные из бланков'!E96="д",'Данные из бланков'!E96="е",'Данные из бланков'!E96="ж"),3,IF(OR('Данные из бланков'!E96="з",'Данные из бланков'!E96="и"),0,"")))))</f>
      </c>
      <c r="F90" s="106">
        <f>IF('Данные из бланков'!F96="а",2,IF('Данные из бланков'!F96="к",5,IF(OR('Данные из бланков'!F96="в",'Данные из бланков'!F96="г"),4,IF(OR('Данные из бланков'!F96="б",'Данные из бланков'!F96="д",'Данные из бланков'!F96="е",'Данные из бланков'!F96="ж"),3,IF(OR('Данные из бланков'!F96="з",'Данные из бланков'!F96="и"),0,"")))))</f>
      </c>
      <c r="G90" s="106">
        <f>IF('Данные из бланков'!G96="д",1,IF('Данные из бланков'!G96="в",0,IF(OR('Данные из бланков'!G96="г",'Данные из бланков'!G96="ж"),4,IF(OR('Данные из бланков'!G96="а",'Данные из бланков'!G96="б",'Данные из бланков'!G96="е",'Данные из бланков'!G96="з"),3,""))))</f>
      </c>
      <c r="H90" s="106">
        <f>IF('Данные из бланков'!H96="д",1,IF('Данные из бланков'!H96="в",0,IF(OR('Данные из бланков'!H96="г",'Данные из бланков'!H96="ж"),4,IF(OR('Данные из бланков'!H96="а",'Данные из бланков'!H96="б",'Данные из бланков'!H96="е",'Данные из бланков'!H96="з"),3,""))))</f>
      </c>
      <c r="I90" s="106">
        <f>IF('Данные из бланков'!I96="д",1,IF('Данные из бланков'!I96="в",0,IF(OR('Данные из бланков'!I96="г",'Данные из бланков'!I96="ж"),4,IF(OR('Данные из бланков'!I96="а",'Данные из бланков'!I96="б",'Данные из бланков'!I96="е",'Данные из бланков'!I96="з"),3,""))))</f>
      </c>
      <c r="J90" s="106">
        <f>IF('Данные из бланков'!J96="а",5,IF('Данные из бланков'!J96="з",4,IF(OR('Данные из бланков'!J96="е",'Данные из бланков'!J96="ж"),0,IF(OR('Данные из бланков'!J96="б",'Данные из бланков'!J96="в",'Данные из бланков'!J96="г",'Данные из бланков'!J96="д"),3,""))))</f>
      </c>
      <c r="K90" s="106">
        <f>IF('Данные из бланков'!K96="а",5,IF('Данные из бланков'!K96="з",4,IF(OR('Данные из бланков'!K96="е",'Данные из бланков'!K96="ж"),0,IF(OR('Данные из бланков'!K96="б",'Данные из бланков'!K96="в",'Данные из бланков'!K96="г",'Данные из бланков'!K96="д"),3,""))))</f>
      </c>
      <c r="L90" s="106">
        <f>IF('Данные из бланков'!L96="а",5,IF('Данные из бланков'!L96="з",4,IF(OR('Данные из бланков'!L96="е",'Данные из бланков'!L96="ж"),0,IF(OR('Данные из бланков'!L96="б",'Данные из бланков'!L96="в",'Данные из бланков'!L96="г",'Данные из бланков'!L96="д"),3,""))))</f>
      </c>
      <c r="M90" s="106">
        <f>IF('Данные из бланков'!M96="а",5,IF('Данные из бланков'!M96="б",2,IF(OR('Данные из бланков'!M96="з",'Данные из бланков'!M96="и"),0,IF(OR('Данные из бланков'!M96="в",'Данные из бланков'!M96="г",'Данные из бланков'!M96="д",'Данные из бланков'!M96="е"),3,IF('Данные из бланков'!M96="ж",4,"")))))</f>
      </c>
      <c r="N90" s="106">
        <f>IF('Данные из бланков'!N96="а",5,IF('Данные из бланков'!N96="б",2,IF(OR('Данные из бланков'!N96="з",'Данные из бланков'!N96="и"),0,IF(OR('Данные из бланков'!N96="в",'Данные из бланков'!N96="г",'Данные из бланков'!N96="д",'Данные из бланков'!N96="е"),3,IF('Данные из бланков'!N96="ж",4,"")))))</f>
      </c>
      <c r="O90" s="106">
        <f>IF('Данные из бланков'!O96="а",5,IF('Данные из бланков'!O96="б",2,IF(OR('Данные из бланков'!O96="з",'Данные из бланков'!O96="и"),0,IF(OR('Данные из бланков'!O96="в",'Данные из бланков'!O96="г",'Данные из бланков'!O96="д",'Данные из бланков'!O96="е"),3,IF('Данные из бланков'!O96="ж",4,"")))))</f>
      </c>
      <c r="P90" s="106">
        <f>IF('Данные из бланков'!D96="а","О",IF('Данные из бланков'!D96="к","У",IF(OR('Данные из бланков'!D96="в",'Данные из бланков'!D96="г"),"С",IF(OR('Данные из бланков'!D96="б",'Данные из бланков'!D96="д",'Данные из бланков'!D96="е",'Данные из бланков'!D96="ж"),"П",IF(OR('Данные из бланков'!D96="з",'Данные из бланков'!D96="и"),"В","")))))</f>
      </c>
      <c r="Q90" s="106">
        <f>IF('Данные из бланков'!E96="а","О",IF('Данные из бланков'!E96="к","У",IF(OR('Данные из бланков'!E96="в",'Данные из бланков'!E96="г"),"С",IF(OR('Данные из бланков'!E96="б",'Данные из бланков'!E96="д",'Данные из бланков'!E96="е",'Данные из бланков'!E96="ж"),"П",IF(OR('Данные из бланков'!E96="з",'Данные из бланков'!E96="и"),"В","")))))</f>
      </c>
      <c r="R90" s="106">
        <f>IF('Данные из бланков'!F96="а","О",IF('Данные из бланков'!F96="к","У",IF(OR('Данные из бланков'!F96="в",'Данные из бланков'!F96="г"),"С",IF(OR('Данные из бланков'!F96="б",'Данные из бланков'!F96="д",'Данные из бланков'!F96="е",'Данные из бланков'!F96="ж"),"П",IF(OR('Данные из бланков'!F96="з",'Данные из бланков'!F96="и"),"В","")))))</f>
      </c>
      <c r="S90" s="106">
        <f>IF('Данные из бланков'!G96="д","И",IF('Данные из бланков'!G96="в","В",IF('Данные из бланков'!G96="г","С",IF('Данные из бланков'!G96="ж","У",IF(OR('Данные из бланков'!G96="а",'Данные из бланков'!G96="б",'Данные из бланков'!G96="е",'Данные из бланков'!G96="з"),"П","")))))</f>
      </c>
      <c r="T90" s="106">
        <f>IF('Данные из бланков'!H96="д","И",IF('Данные из бланков'!H96="в","В",IF('Данные из бланков'!H96="г","С",IF('Данные из бланков'!H96="ж","У",IF(OR('Данные из бланков'!H96="а",'Данные из бланков'!H96="б",'Данные из бланков'!H96="е",'Данные из бланков'!H96="з"),"П","")))))</f>
      </c>
      <c r="U90" s="106">
        <f>IF('Данные из бланков'!I96="д","И",IF('Данные из бланков'!I96="в","В",IF('Данные из бланков'!I96="г","С",IF('Данные из бланков'!I96="ж","У",IF(OR('Данные из бланков'!I96="а",'Данные из бланков'!I96="б",'Данные из бланков'!I96="е",'Данные из бланков'!I96="з"),"П","")))))</f>
      </c>
      <c r="V90" s="106">
        <f>IF('Данные из бланков'!J96="а","У",IF('Данные из бланков'!J96="з","С",IF(OR('Данные из бланков'!J96="е",'Данные из бланков'!J96="ж"),"В",IF(OR('Данные из бланков'!J96="б",'Данные из бланков'!J96="в",'Данные из бланков'!J96="г",'Данные из бланков'!J96="д"),"П",""))))</f>
      </c>
      <c r="W90" s="106">
        <f>IF('Данные из бланков'!K96="а","У",IF('Данные из бланков'!K96="з","С",IF(OR('Данные из бланков'!K96="е",'Данные из бланков'!K96="ж"),"В",IF(OR('Данные из бланков'!K96="б",'Данные из бланков'!K96="в",'Данные из бланков'!K96="г",'Данные из бланков'!K96="д"),"П",""))))</f>
      </c>
      <c r="X90" s="106">
        <f>IF('Данные из бланков'!L96="а","У",IF('Данные из бланков'!L96="з","С",IF(OR('Данные из бланков'!L96="е",'Данные из бланков'!L96="ж"),"В",IF(OR('Данные из бланков'!L96="б",'Данные из бланков'!L96="в",'Данные из бланков'!L96="г",'Данные из бланков'!L96="д"),"П",""))))</f>
      </c>
      <c r="Y90" s="106">
        <f>IF('Данные из бланков'!M96="а","У",IF('Данные из бланков'!M96="б","О",IF(OR('Данные из бланков'!M96="з",'Данные из бланков'!M96="и"),"В",IF(OR('Данные из бланков'!M96="в",'Данные из бланков'!M96="г",'Данные из бланков'!M96="д",'Данные из бланков'!M96="е"),"П",IF('Данные из бланков'!M96="ж","С","")))))</f>
      </c>
      <c r="Z90" s="106">
        <f>IF('Данные из бланков'!N96="а","У",IF('Данные из бланков'!N96="б","О",IF(OR('Данные из бланков'!N96="з",'Данные из бланков'!N96="и"),"В",IF(OR('Данные из бланков'!N96="в",'Данные из бланков'!N96="г",'Данные из бланков'!N96="д",'Данные из бланков'!N96="е"),"П",IF('Данные из бланков'!N96="ж","С","")))))</f>
      </c>
      <c r="AA90" s="106">
        <f>IF('Данные из бланков'!O96="а","У",IF('Данные из бланков'!O96="б","О",IF(OR('Данные из бланков'!O96="з",'Данные из бланков'!O96="и"),"В",IF(OR('Данные из бланков'!O96="в",'Данные из бланков'!O96="г",'Данные из бланков'!O96="д",'Данные из бланков'!O96="е"),"П",IF('Данные из бланков'!O96="ж","С","")))))</f>
      </c>
      <c r="AB90" s="24">
        <f>SUM('Первичные данные'!D90:O90)</f>
        <v>0</v>
      </c>
    </row>
    <row r="91" spans="1:28" ht="15.75">
      <c r="A91" s="107">
        <f>IF('Данные из бланков'!A97="","",'Данные из бланков'!A97)</f>
      </c>
      <c r="B91" s="108">
        <f>IF('Данные из бланков'!B97="","",'Данные из бланков'!B97)</f>
      </c>
      <c r="C91" s="109">
        <f>IF('Данные из бланков'!C97="","",'Данные из бланков'!C97)</f>
      </c>
      <c r="D91" s="105">
        <f>IF('Данные из бланков'!D97="а",2,IF('Данные из бланков'!D97="к",5,IF(OR('Данные из бланков'!D97="в",'Данные из бланков'!D97="г"),4,IF(OR('Данные из бланков'!D97="б",'Данные из бланков'!D97="д",'Данные из бланков'!D97="е",'Данные из бланков'!D97="ж"),3,IF(OR('Данные из бланков'!D97="з",'Данные из бланков'!D97="и"),0,"")))))</f>
      </c>
      <c r="E91" s="106">
        <f>IF('Данные из бланков'!E97="а",2,IF('Данные из бланков'!E97="к",5,IF(OR('Данные из бланков'!E97="в",'Данные из бланков'!E97="г"),4,IF(OR('Данные из бланков'!E97="б",'Данные из бланков'!E97="д",'Данные из бланков'!E97="е",'Данные из бланков'!E97="ж"),3,IF(OR('Данные из бланков'!E97="з",'Данные из бланков'!E97="и"),0,"")))))</f>
      </c>
      <c r="F91" s="106">
        <f>IF('Данные из бланков'!F97="а",2,IF('Данные из бланков'!F97="к",5,IF(OR('Данные из бланков'!F97="в",'Данные из бланков'!F97="г"),4,IF(OR('Данные из бланков'!F97="б",'Данные из бланков'!F97="д",'Данные из бланков'!F97="е",'Данные из бланков'!F97="ж"),3,IF(OR('Данные из бланков'!F97="з",'Данные из бланков'!F97="и"),0,"")))))</f>
      </c>
      <c r="G91" s="106">
        <f>IF('Данные из бланков'!G97="д",1,IF('Данные из бланков'!G97="в",0,IF(OR('Данные из бланков'!G97="г",'Данные из бланков'!G97="ж"),4,IF(OR('Данные из бланков'!G97="а",'Данные из бланков'!G97="б",'Данные из бланков'!G97="е",'Данные из бланков'!G97="з"),3,""))))</f>
      </c>
      <c r="H91" s="106">
        <f>IF('Данные из бланков'!H97="д",1,IF('Данные из бланков'!H97="в",0,IF(OR('Данные из бланков'!H97="г",'Данные из бланков'!H97="ж"),4,IF(OR('Данные из бланков'!H97="а",'Данные из бланков'!H97="б",'Данные из бланков'!H97="е",'Данные из бланков'!H97="з"),3,""))))</f>
      </c>
      <c r="I91" s="106">
        <f>IF('Данные из бланков'!I97="д",1,IF('Данные из бланков'!I97="в",0,IF(OR('Данные из бланков'!I97="г",'Данные из бланков'!I97="ж"),4,IF(OR('Данные из бланков'!I97="а",'Данные из бланков'!I97="б",'Данные из бланков'!I97="е",'Данные из бланков'!I97="з"),3,""))))</f>
      </c>
      <c r="J91" s="106">
        <f>IF('Данные из бланков'!J97="а",5,IF('Данные из бланков'!J97="з",4,IF(OR('Данные из бланков'!J97="е",'Данные из бланков'!J97="ж"),0,IF(OR('Данные из бланков'!J97="б",'Данные из бланков'!J97="в",'Данные из бланков'!J97="г",'Данные из бланков'!J97="д"),3,""))))</f>
      </c>
      <c r="K91" s="106">
        <f>IF('Данные из бланков'!K97="а",5,IF('Данные из бланков'!K97="з",4,IF(OR('Данные из бланков'!K97="е",'Данные из бланков'!K97="ж"),0,IF(OR('Данные из бланков'!K97="б",'Данные из бланков'!K97="в",'Данные из бланков'!K97="г",'Данные из бланков'!K97="д"),3,""))))</f>
      </c>
      <c r="L91" s="106">
        <f>IF('Данные из бланков'!L97="а",5,IF('Данные из бланков'!L97="з",4,IF(OR('Данные из бланков'!L97="е",'Данные из бланков'!L97="ж"),0,IF(OR('Данные из бланков'!L97="б",'Данные из бланков'!L97="в",'Данные из бланков'!L97="г",'Данные из бланков'!L97="д"),3,""))))</f>
      </c>
      <c r="M91" s="106">
        <f>IF('Данные из бланков'!M97="а",5,IF('Данные из бланков'!M97="б",2,IF(OR('Данные из бланков'!M97="з",'Данные из бланков'!M97="и"),0,IF(OR('Данные из бланков'!M97="в",'Данные из бланков'!M97="г",'Данные из бланков'!M97="д",'Данные из бланков'!M97="е"),3,IF('Данные из бланков'!M97="ж",4,"")))))</f>
      </c>
      <c r="N91" s="106">
        <f>IF('Данные из бланков'!N97="а",5,IF('Данные из бланков'!N97="б",2,IF(OR('Данные из бланков'!N97="з",'Данные из бланков'!N97="и"),0,IF(OR('Данные из бланков'!N97="в",'Данные из бланков'!N97="г",'Данные из бланков'!N97="д",'Данные из бланков'!N97="е"),3,IF('Данные из бланков'!N97="ж",4,"")))))</f>
      </c>
      <c r="O91" s="106">
        <f>IF('Данные из бланков'!O97="а",5,IF('Данные из бланков'!O97="б",2,IF(OR('Данные из бланков'!O97="з",'Данные из бланков'!O97="и"),0,IF(OR('Данные из бланков'!O97="в",'Данные из бланков'!O97="г",'Данные из бланков'!O97="д",'Данные из бланков'!O97="е"),3,IF('Данные из бланков'!O97="ж",4,"")))))</f>
      </c>
      <c r="P91" s="106">
        <f>IF('Данные из бланков'!D97="а","О",IF('Данные из бланков'!D97="к","У",IF(OR('Данные из бланков'!D97="в",'Данные из бланков'!D97="г"),"С",IF(OR('Данные из бланков'!D97="б",'Данные из бланков'!D97="д",'Данные из бланков'!D97="е",'Данные из бланков'!D97="ж"),"П",IF(OR('Данные из бланков'!D97="з",'Данные из бланков'!D97="и"),"В","")))))</f>
      </c>
      <c r="Q91" s="106">
        <f>IF('Данные из бланков'!E97="а","О",IF('Данные из бланков'!E97="к","У",IF(OR('Данные из бланков'!E97="в",'Данные из бланков'!E97="г"),"С",IF(OR('Данные из бланков'!E97="б",'Данные из бланков'!E97="д",'Данные из бланков'!E97="е",'Данные из бланков'!E97="ж"),"П",IF(OR('Данные из бланков'!E97="з",'Данные из бланков'!E97="и"),"В","")))))</f>
      </c>
      <c r="R91" s="106">
        <f>IF('Данные из бланков'!F97="а","О",IF('Данные из бланков'!F97="к","У",IF(OR('Данные из бланков'!F97="в",'Данные из бланков'!F97="г"),"С",IF(OR('Данные из бланков'!F97="б",'Данные из бланков'!F97="д",'Данные из бланков'!F97="е",'Данные из бланков'!F97="ж"),"П",IF(OR('Данные из бланков'!F97="з",'Данные из бланков'!F97="и"),"В","")))))</f>
      </c>
      <c r="S91" s="106">
        <f>IF('Данные из бланков'!G97="д","И",IF('Данные из бланков'!G97="в","В",IF('Данные из бланков'!G97="г","С",IF('Данные из бланков'!G97="ж","У",IF(OR('Данные из бланков'!G97="а",'Данные из бланков'!G97="б",'Данные из бланков'!G97="е",'Данные из бланков'!G97="з"),"П","")))))</f>
      </c>
      <c r="T91" s="106">
        <f>IF('Данные из бланков'!H97="д","И",IF('Данные из бланков'!H97="в","В",IF('Данные из бланков'!H97="г","С",IF('Данные из бланков'!H97="ж","У",IF(OR('Данные из бланков'!H97="а",'Данные из бланков'!H97="б",'Данные из бланков'!H97="е",'Данные из бланков'!H97="з"),"П","")))))</f>
      </c>
      <c r="U91" s="106">
        <f>IF('Данные из бланков'!I97="д","И",IF('Данные из бланков'!I97="в","В",IF('Данные из бланков'!I97="г","С",IF('Данные из бланков'!I97="ж","У",IF(OR('Данные из бланков'!I97="а",'Данные из бланков'!I97="б",'Данные из бланков'!I97="е",'Данные из бланков'!I97="з"),"П","")))))</f>
      </c>
      <c r="V91" s="106">
        <f>IF('Данные из бланков'!J97="а","У",IF('Данные из бланков'!J97="з","С",IF(OR('Данные из бланков'!J97="е",'Данные из бланков'!J97="ж"),"В",IF(OR('Данные из бланков'!J97="б",'Данные из бланков'!J97="в",'Данные из бланков'!J97="г",'Данные из бланков'!J97="д"),"П",""))))</f>
      </c>
      <c r="W91" s="106">
        <f>IF('Данные из бланков'!K97="а","У",IF('Данные из бланков'!K97="з","С",IF(OR('Данные из бланков'!K97="е",'Данные из бланков'!K97="ж"),"В",IF(OR('Данные из бланков'!K97="б",'Данные из бланков'!K97="в",'Данные из бланков'!K97="г",'Данные из бланков'!K97="д"),"П",""))))</f>
      </c>
      <c r="X91" s="106">
        <f>IF('Данные из бланков'!L97="а","У",IF('Данные из бланков'!L97="з","С",IF(OR('Данные из бланков'!L97="е",'Данные из бланков'!L97="ж"),"В",IF(OR('Данные из бланков'!L97="б",'Данные из бланков'!L97="в",'Данные из бланков'!L97="г",'Данные из бланков'!L97="д"),"П",""))))</f>
      </c>
      <c r="Y91" s="106">
        <f>IF('Данные из бланков'!M97="а","У",IF('Данные из бланков'!M97="б","О",IF(OR('Данные из бланков'!M97="з",'Данные из бланков'!M97="и"),"В",IF(OR('Данные из бланков'!M97="в",'Данные из бланков'!M97="г",'Данные из бланков'!M97="д",'Данные из бланков'!M97="е"),"П",IF('Данные из бланков'!M97="ж","С","")))))</f>
      </c>
      <c r="Z91" s="106">
        <f>IF('Данные из бланков'!N97="а","У",IF('Данные из бланков'!N97="б","О",IF(OR('Данные из бланков'!N97="з",'Данные из бланков'!N97="и"),"В",IF(OR('Данные из бланков'!N97="в",'Данные из бланков'!N97="г",'Данные из бланков'!N97="д",'Данные из бланков'!N97="е"),"П",IF('Данные из бланков'!N97="ж","С","")))))</f>
      </c>
      <c r="AA91" s="106">
        <f>IF('Данные из бланков'!O97="а","У",IF('Данные из бланков'!O97="б","О",IF(OR('Данные из бланков'!O97="з",'Данные из бланков'!O97="и"),"В",IF(OR('Данные из бланков'!O97="в",'Данные из бланков'!O97="г",'Данные из бланков'!O97="д",'Данные из бланков'!O97="е"),"П",IF('Данные из бланков'!O97="ж","С","")))))</f>
      </c>
      <c r="AB91" s="24">
        <f>SUM('Первичные данные'!D91:O91)</f>
        <v>0</v>
      </c>
    </row>
    <row r="92" spans="1:28" ht="15.75">
      <c r="A92" s="107">
        <f>IF('Данные из бланков'!A98="","",'Данные из бланков'!A98)</f>
      </c>
      <c r="B92" s="108">
        <f>IF('Данные из бланков'!B98="","",'Данные из бланков'!B98)</f>
      </c>
      <c r="C92" s="109">
        <f>IF('Данные из бланков'!C98="","",'Данные из бланков'!C98)</f>
      </c>
      <c r="D92" s="105">
        <f>IF('Данные из бланков'!D98="а",2,IF('Данные из бланков'!D98="к",5,IF(OR('Данные из бланков'!D98="в",'Данные из бланков'!D98="г"),4,IF(OR('Данные из бланков'!D98="б",'Данные из бланков'!D98="д",'Данные из бланков'!D98="е",'Данные из бланков'!D98="ж"),3,IF(OR('Данные из бланков'!D98="з",'Данные из бланков'!D98="и"),0,"")))))</f>
      </c>
      <c r="E92" s="106">
        <f>IF('Данные из бланков'!E98="а",2,IF('Данные из бланков'!E98="к",5,IF(OR('Данные из бланков'!E98="в",'Данные из бланков'!E98="г"),4,IF(OR('Данные из бланков'!E98="б",'Данные из бланков'!E98="д",'Данные из бланков'!E98="е",'Данные из бланков'!E98="ж"),3,IF(OR('Данные из бланков'!E98="з",'Данные из бланков'!E98="и"),0,"")))))</f>
      </c>
      <c r="F92" s="106">
        <f>IF('Данные из бланков'!F98="а",2,IF('Данные из бланков'!F98="к",5,IF(OR('Данные из бланков'!F98="в",'Данные из бланков'!F98="г"),4,IF(OR('Данные из бланков'!F98="б",'Данные из бланков'!F98="д",'Данные из бланков'!F98="е",'Данные из бланков'!F98="ж"),3,IF(OR('Данные из бланков'!F98="з",'Данные из бланков'!F98="и"),0,"")))))</f>
      </c>
      <c r="G92" s="106">
        <f>IF('Данные из бланков'!G98="д",1,IF('Данные из бланков'!G98="в",0,IF(OR('Данные из бланков'!G98="г",'Данные из бланков'!G98="ж"),4,IF(OR('Данные из бланков'!G98="а",'Данные из бланков'!G98="б",'Данные из бланков'!G98="е",'Данные из бланков'!G98="з"),3,""))))</f>
      </c>
      <c r="H92" s="106">
        <f>IF('Данные из бланков'!H98="д",1,IF('Данные из бланков'!H98="в",0,IF(OR('Данные из бланков'!H98="г",'Данные из бланков'!H98="ж"),4,IF(OR('Данные из бланков'!H98="а",'Данные из бланков'!H98="б",'Данные из бланков'!H98="е",'Данные из бланков'!H98="з"),3,""))))</f>
      </c>
      <c r="I92" s="106">
        <f>IF('Данные из бланков'!I98="д",1,IF('Данные из бланков'!I98="в",0,IF(OR('Данные из бланков'!I98="г",'Данные из бланков'!I98="ж"),4,IF(OR('Данные из бланков'!I98="а",'Данные из бланков'!I98="б",'Данные из бланков'!I98="е",'Данные из бланков'!I98="з"),3,""))))</f>
      </c>
      <c r="J92" s="106">
        <f>IF('Данные из бланков'!J98="а",5,IF('Данные из бланков'!J98="з",4,IF(OR('Данные из бланков'!J98="е",'Данные из бланков'!J98="ж"),0,IF(OR('Данные из бланков'!J98="б",'Данные из бланков'!J98="в",'Данные из бланков'!J98="г",'Данные из бланков'!J98="д"),3,""))))</f>
      </c>
      <c r="K92" s="106">
        <f>IF('Данные из бланков'!K98="а",5,IF('Данные из бланков'!K98="з",4,IF(OR('Данные из бланков'!K98="е",'Данные из бланков'!K98="ж"),0,IF(OR('Данные из бланков'!K98="б",'Данные из бланков'!K98="в",'Данные из бланков'!K98="г",'Данные из бланков'!K98="д"),3,""))))</f>
      </c>
      <c r="L92" s="106">
        <f>IF('Данные из бланков'!L98="а",5,IF('Данные из бланков'!L98="з",4,IF(OR('Данные из бланков'!L98="е",'Данные из бланков'!L98="ж"),0,IF(OR('Данные из бланков'!L98="б",'Данные из бланков'!L98="в",'Данные из бланков'!L98="г",'Данные из бланков'!L98="д"),3,""))))</f>
      </c>
      <c r="M92" s="106">
        <f>IF('Данные из бланков'!M98="а",5,IF('Данные из бланков'!M98="б",2,IF(OR('Данные из бланков'!M98="з",'Данные из бланков'!M98="и"),0,IF(OR('Данные из бланков'!M98="в",'Данные из бланков'!M98="г",'Данные из бланков'!M98="д",'Данные из бланков'!M98="е"),3,IF('Данные из бланков'!M98="ж",4,"")))))</f>
      </c>
      <c r="N92" s="106">
        <f>IF('Данные из бланков'!N98="а",5,IF('Данные из бланков'!N98="б",2,IF(OR('Данные из бланков'!N98="з",'Данные из бланков'!N98="и"),0,IF(OR('Данные из бланков'!N98="в",'Данные из бланков'!N98="г",'Данные из бланков'!N98="д",'Данные из бланков'!N98="е"),3,IF('Данные из бланков'!N98="ж",4,"")))))</f>
      </c>
      <c r="O92" s="106">
        <f>IF('Данные из бланков'!O98="а",5,IF('Данные из бланков'!O98="б",2,IF(OR('Данные из бланков'!O98="з",'Данные из бланков'!O98="и"),0,IF(OR('Данные из бланков'!O98="в",'Данные из бланков'!O98="г",'Данные из бланков'!O98="д",'Данные из бланков'!O98="е"),3,IF('Данные из бланков'!O98="ж",4,"")))))</f>
      </c>
      <c r="P92" s="106">
        <f>IF('Данные из бланков'!D98="а","О",IF('Данные из бланков'!D98="к","У",IF(OR('Данные из бланков'!D98="в",'Данные из бланков'!D98="г"),"С",IF(OR('Данные из бланков'!D98="б",'Данные из бланков'!D98="д",'Данные из бланков'!D98="е",'Данные из бланков'!D98="ж"),"П",IF(OR('Данные из бланков'!D98="з",'Данные из бланков'!D98="и"),"В","")))))</f>
      </c>
      <c r="Q92" s="106">
        <f>IF('Данные из бланков'!E98="а","О",IF('Данные из бланков'!E98="к","У",IF(OR('Данные из бланков'!E98="в",'Данные из бланков'!E98="г"),"С",IF(OR('Данные из бланков'!E98="б",'Данные из бланков'!E98="д",'Данные из бланков'!E98="е",'Данные из бланков'!E98="ж"),"П",IF(OR('Данные из бланков'!E98="з",'Данные из бланков'!E98="и"),"В","")))))</f>
      </c>
      <c r="R92" s="106">
        <f>IF('Данные из бланков'!F98="а","О",IF('Данные из бланков'!F98="к","У",IF(OR('Данные из бланков'!F98="в",'Данные из бланков'!F98="г"),"С",IF(OR('Данные из бланков'!F98="б",'Данные из бланков'!F98="д",'Данные из бланков'!F98="е",'Данные из бланков'!F98="ж"),"П",IF(OR('Данные из бланков'!F98="з",'Данные из бланков'!F98="и"),"В","")))))</f>
      </c>
      <c r="S92" s="106">
        <f>IF('Данные из бланков'!G98="д","И",IF('Данные из бланков'!G98="в","В",IF('Данные из бланков'!G98="г","С",IF('Данные из бланков'!G98="ж","У",IF(OR('Данные из бланков'!G98="а",'Данные из бланков'!G98="б",'Данные из бланков'!G98="е",'Данные из бланков'!G98="з"),"П","")))))</f>
      </c>
      <c r="T92" s="106">
        <f>IF('Данные из бланков'!H98="д","И",IF('Данные из бланков'!H98="в","В",IF('Данные из бланков'!H98="г","С",IF('Данные из бланков'!H98="ж","У",IF(OR('Данные из бланков'!H98="а",'Данные из бланков'!H98="б",'Данные из бланков'!H98="е",'Данные из бланков'!H98="з"),"П","")))))</f>
      </c>
      <c r="U92" s="106">
        <f>IF('Данные из бланков'!I98="д","И",IF('Данные из бланков'!I98="в","В",IF('Данные из бланков'!I98="г","С",IF('Данные из бланков'!I98="ж","У",IF(OR('Данные из бланков'!I98="а",'Данные из бланков'!I98="б",'Данные из бланков'!I98="е",'Данные из бланков'!I98="з"),"П","")))))</f>
      </c>
      <c r="V92" s="106">
        <f>IF('Данные из бланков'!J98="а","У",IF('Данные из бланков'!J98="з","С",IF(OR('Данные из бланков'!J98="е",'Данные из бланков'!J98="ж"),"В",IF(OR('Данные из бланков'!J98="б",'Данные из бланков'!J98="в",'Данные из бланков'!J98="г",'Данные из бланков'!J98="д"),"П",""))))</f>
      </c>
      <c r="W92" s="106">
        <f>IF('Данные из бланков'!K98="а","У",IF('Данные из бланков'!K98="з","С",IF(OR('Данные из бланков'!K98="е",'Данные из бланков'!K98="ж"),"В",IF(OR('Данные из бланков'!K98="б",'Данные из бланков'!K98="в",'Данные из бланков'!K98="г",'Данные из бланков'!K98="д"),"П",""))))</f>
      </c>
      <c r="X92" s="106">
        <f>IF('Данные из бланков'!L98="а","У",IF('Данные из бланков'!L98="з","С",IF(OR('Данные из бланков'!L98="е",'Данные из бланков'!L98="ж"),"В",IF(OR('Данные из бланков'!L98="б",'Данные из бланков'!L98="в",'Данные из бланков'!L98="г",'Данные из бланков'!L98="д"),"П",""))))</f>
      </c>
      <c r="Y92" s="106">
        <f>IF('Данные из бланков'!M98="а","У",IF('Данные из бланков'!M98="б","О",IF(OR('Данные из бланков'!M98="з",'Данные из бланков'!M98="и"),"В",IF(OR('Данные из бланков'!M98="в",'Данные из бланков'!M98="г",'Данные из бланков'!M98="д",'Данные из бланков'!M98="е"),"П",IF('Данные из бланков'!M98="ж","С","")))))</f>
      </c>
      <c r="Z92" s="106">
        <f>IF('Данные из бланков'!N98="а","У",IF('Данные из бланков'!N98="б","О",IF(OR('Данные из бланков'!N98="з",'Данные из бланков'!N98="и"),"В",IF(OR('Данные из бланков'!N98="в",'Данные из бланков'!N98="г",'Данные из бланков'!N98="д",'Данные из бланков'!N98="е"),"П",IF('Данные из бланков'!N98="ж","С","")))))</f>
      </c>
      <c r="AA92" s="106">
        <f>IF('Данные из бланков'!O98="а","У",IF('Данные из бланков'!O98="б","О",IF(OR('Данные из бланков'!O98="з",'Данные из бланков'!O98="и"),"В",IF(OR('Данные из бланков'!O98="в",'Данные из бланков'!O98="г",'Данные из бланков'!O98="д",'Данные из бланков'!O98="е"),"П",IF('Данные из бланков'!O98="ж","С","")))))</f>
      </c>
      <c r="AB92" s="24">
        <f>SUM('Первичные данные'!D92:O92)</f>
        <v>0</v>
      </c>
    </row>
    <row r="93" spans="1:28" ht="15.75">
      <c r="A93" s="107">
        <f>IF('Данные из бланков'!A99="","",'Данные из бланков'!A99)</f>
      </c>
      <c r="B93" s="108">
        <f>IF('Данные из бланков'!B99="","",'Данные из бланков'!B99)</f>
      </c>
      <c r="C93" s="109">
        <f>IF('Данные из бланков'!C99="","",'Данные из бланков'!C99)</f>
      </c>
      <c r="D93" s="105">
        <f>IF('Данные из бланков'!D99="а",2,IF('Данные из бланков'!D99="к",5,IF(OR('Данные из бланков'!D99="в",'Данные из бланков'!D99="г"),4,IF(OR('Данные из бланков'!D99="б",'Данные из бланков'!D99="д",'Данные из бланков'!D99="е",'Данные из бланков'!D99="ж"),3,IF(OR('Данные из бланков'!D99="з",'Данные из бланков'!D99="и"),0,"")))))</f>
      </c>
      <c r="E93" s="106">
        <f>IF('Данные из бланков'!E99="а",2,IF('Данные из бланков'!E99="к",5,IF(OR('Данные из бланков'!E99="в",'Данные из бланков'!E99="г"),4,IF(OR('Данные из бланков'!E99="б",'Данные из бланков'!E99="д",'Данные из бланков'!E99="е",'Данные из бланков'!E99="ж"),3,IF(OR('Данные из бланков'!E99="з",'Данные из бланков'!E99="и"),0,"")))))</f>
      </c>
      <c r="F93" s="106">
        <f>IF('Данные из бланков'!F99="а",2,IF('Данные из бланков'!F99="к",5,IF(OR('Данные из бланков'!F99="в",'Данные из бланков'!F99="г"),4,IF(OR('Данные из бланков'!F99="б",'Данные из бланков'!F99="д",'Данные из бланков'!F99="е",'Данные из бланков'!F99="ж"),3,IF(OR('Данные из бланков'!F99="з",'Данные из бланков'!F99="и"),0,"")))))</f>
      </c>
      <c r="G93" s="106">
        <f>IF('Данные из бланков'!G99="д",1,IF('Данные из бланков'!G99="в",0,IF(OR('Данные из бланков'!G99="г",'Данные из бланков'!G99="ж"),4,IF(OR('Данные из бланков'!G99="а",'Данные из бланков'!G99="б",'Данные из бланков'!G99="е",'Данные из бланков'!G99="з"),3,""))))</f>
      </c>
      <c r="H93" s="106">
        <f>IF('Данные из бланков'!H99="д",1,IF('Данные из бланков'!H99="в",0,IF(OR('Данные из бланков'!H99="г",'Данные из бланков'!H99="ж"),4,IF(OR('Данные из бланков'!H99="а",'Данные из бланков'!H99="б",'Данные из бланков'!H99="е",'Данные из бланков'!H99="з"),3,""))))</f>
      </c>
      <c r="I93" s="106">
        <f>IF('Данные из бланков'!I99="д",1,IF('Данные из бланков'!I99="в",0,IF(OR('Данные из бланков'!I99="г",'Данные из бланков'!I99="ж"),4,IF(OR('Данные из бланков'!I99="а",'Данные из бланков'!I99="б",'Данные из бланков'!I99="е",'Данные из бланков'!I99="з"),3,""))))</f>
      </c>
      <c r="J93" s="106">
        <f>IF('Данные из бланков'!J99="а",5,IF('Данные из бланков'!J99="з",4,IF(OR('Данные из бланков'!J99="е",'Данные из бланков'!J99="ж"),0,IF(OR('Данные из бланков'!J99="б",'Данные из бланков'!J99="в",'Данные из бланков'!J99="г",'Данные из бланков'!J99="д"),3,""))))</f>
      </c>
      <c r="K93" s="106">
        <f>IF('Данные из бланков'!K99="а",5,IF('Данные из бланков'!K99="з",4,IF(OR('Данные из бланков'!K99="е",'Данные из бланков'!K99="ж"),0,IF(OR('Данные из бланков'!K99="б",'Данные из бланков'!K99="в",'Данные из бланков'!K99="г",'Данные из бланков'!K99="д"),3,""))))</f>
      </c>
      <c r="L93" s="106">
        <f>IF('Данные из бланков'!L99="а",5,IF('Данные из бланков'!L99="з",4,IF(OR('Данные из бланков'!L99="е",'Данные из бланков'!L99="ж"),0,IF(OR('Данные из бланков'!L99="б",'Данные из бланков'!L99="в",'Данные из бланков'!L99="г",'Данные из бланков'!L99="д"),3,""))))</f>
      </c>
      <c r="M93" s="106">
        <f>IF('Данные из бланков'!M99="а",5,IF('Данные из бланков'!M99="б",2,IF(OR('Данные из бланков'!M99="з",'Данные из бланков'!M99="и"),0,IF(OR('Данные из бланков'!M99="в",'Данные из бланков'!M99="г",'Данные из бланков'!M99="д",'Данные из бланков'!M99="е"),3,IF('Данные из бланков'!M99="ж",4,"")))))</f>
      </c>
      <c r="N93" s="106">
        <f>IF('Данные из бланков'!N99="а",5,IF('Данные из бланков'!N99="б",2,IF(OR('Данные из бланков'!N99="з",'Данные из бланков'!N99="и"),0,IF(OR('Данные из бланков'!N99="в",'Данные из бланков'!N99="г",'Данные из бланков'!N99="д",'Данные из бланков'!N99="е"),3,IF('Данные из бланков'!N99="ж",4,"")))))</f>
      </c>
      <c r="O93" s="106">
        <f>IF('Данные из бланков'!O99="а",5,IF('Данные из бланков'!O99="б",2,IF(OR('Данные из бланков'!O99="з",'Данные из бланков'!O99="и"),0,IF(OR('Данные из бланков'!O99="в",'Данные из бланков'!O99="г",'Данные из бланков'!O99="д",'Данные из бланков'!O99="е"),3,IF('Данные из бланков'!O99="ж",4,"")))))</f>
      </c>
      <c r="P93" s="106">
        <f>IF('Данные из бланков'!D99="а","О",IF('Данные из бланков'!D99="к","У",IF(OR('Данные из бланков'!D99="в",'Данные из бланков'!D99="г"),"С",IF(OR('Данные из бланков'!D99="б",'Данные из бланков'!D99="д",'Данные из бланков'!D99="е",'Данные из бланков'!D99="ж"),"П",IF(OR('Данные из бланков'!D99="з",'Данные из бланков'!D99="и"),"В","")))))</f>
      </c>
      <c r="Q93" s="106">
        <f>IF('Данные из бланков'!E99="а","О",IF('Данные из бланков'!E99="к","У",IF(OR('Данные из бланков'!E99="в",'Данные из бланков'!E99="г"),"С",IF(OR('Данные из бланков'!E99="б",'Данные из бланков'!E99="д",'Данные из бланков'!E99="е",'Данные из бланков'!E99="ж"),"П",IF(OR('Данные из бланков'!E99="з",'Данные из бланков'!E99="и"),"В","")))))</f>
      </c>
      <c r="R93" s="106">
        <f>IF('Данные из бланков'!F99="а","О",IF('Данные из бланков'!F99="к","У",IF(OR('Данные из бланков'!F99="в",'Данные из бланков'!F99="г"),"С",IF(OR('Данные из бланков'!F99="б",'Данные из бланков'!F99="д",'Данные из бланков'!F99="е",'Данные из бланков'!F99="ж"),"П",IF(OR('Данные из бланков'!F99="з",'Данные из бланков'!F99="и"),"В","")))))</f>
      </c>
      <c r="S93" s="106">
        <f>IF('Данные из бланков'!G99="д","И",IF('Данные из бланков'!G99="в","В",IF('Данные из бланков'!G99="г","С",IF('Данные из бланков'!G99="ж","У",IF(OR('Данные из бланков'!G99="а",'Данные из бланков'!G99="б",'Данные из бланков'!G99="е",'Данные из бланков'!G99="з"),"П","")))))</f>
      </c>
      <c r="T93" s="106">
        <f>IF('Данные из бланков'!H99="д","И",IF('Данные из бланков'!H99="в","В",IF('Данные из бланков'!H99="г","С",IF('Данные из бланков'!H99="ж","У",IF(OR('Данные из бланков'!H99="а",'Данные из бланков'!H99="б",'Данные из бланков'!H99="е",'Данные из бланков'!H99="з"),"П","")))))</f>
      </c>
      <c r="U93" s="106">
        <f>IF('Данные из бланков'!I99="д","И",IF('Данные из бланков'!I99="в","В",IF('Данные из бланков'!I99="г","С",IF('Данные из бланков'!I99="ж","У",IF(OR('Данные из бланков'!I99="а",'Данные из бланков'!I99="б",'Данные из бланков'!I99="е",'Данные из бланков'!I99="з"),"П","")))))</f>
      </c>
      <c r="V93" s="106">
        <f>IF('Данные из бланков'!J99="а","У",IF('Данные из бланков'!J99="з","С",IF(OR('Данные из бланков'!J99="е",'Данные из бланков'!J99="ж"),"В",IF(OR('Данные из бланков'!J99="б",'Данные из бланков'!J99="в",'Данные из бланков'!J99="г",'Данные из бланков'!J99="д"),"П",""))))</f>
      </c>
      <c r="W93" s="106">
        <f>IF('Данные из бланков'!K99="а","У",IF('Данные из бланков'!K99="з","С",IF(OR('Данные из бланков'!K99="е",'Данные из бланков'!K99="ж"),"В",IF(OR('Данные из бланков'!K99="б",'Данные из бланков'!K99="в",'Данные из бланков'!K99="г",'Данные из бланков'!K99="д"),"П",""))))</f>
      </c>
      <c r="X93" s="106">
        <f>IF('Данные из бланков'!L99="а","У",IF('Данные из бланков'!L99="з","С",IF(OR('Данные из бланков'!L99="е",'Данные из бланков'!L99="ж"),"В",IF(OR('Данные из бланков'!L99="б",'Данные из бланков'!L99="в",'Данные из бланков'!L99="г",'Данные из бланков'!L99="д"),"П",""))))</f>
      </c>
      <c r="Y93" s="106">
        <f>IF('Данные из бланков'!M99="а","У",IF('Данные из бланков'!M99="б","О",IF(OR('Данные из бланков'!M99="з",'Данные из бланков'!M99="и"),"В",IF(OR('Данные из бланков'!M99="в",'Данные из бланков'!M99="г",'Данные из бланков'!M99="д",'Данные из бланков'!M99="е"),"П",IF('Данные из бланков'!M99="ж","С","")))))</f>
      </c>
      <c r="Z93" s="106">
        <f>IF('Данные из бланков'!N99="а","У",IF('Данные из бланков'!N99="б","О",IF(OR('Данные из бланков'!N99="з",'Данные из бланков'!N99="и"),"В",IF(OR('Данные из бланков'!N99="в",'Данные из бланков'!N99="г",'Данные из бланков'!N99="д",'Данные из бланков'!N99="е"),"П",IF('Данные из бланков'!N99="ж","С","")))))</f>
      </c>
      <c r="AA93" s="106">
        <f>IF('Данные из бланков'!O99="а","У",IF('Данные из бланков'!O99="б","О",IF(OR('Данные из бланков'!O99="з",'Данные из бланков'!O99="и"),"В",IF(OR('Данные из бланков'!O99="в",'Данные из бланков'!O99="г",'Данные из бланков'!O99="д",'Данные из бланков'!O99="е"),"П",IF('Данные из бланков'!O99="ж","С","")))))</f>
      </c>
      <c r="AB93" s="24">
        <f>SUM('Первичные данные'!D93:O93)</f>
        <v>0</v>
      </c>
    </row>
    <row r="94" spans="1:28" ht="15.75">
      <c r="A94" s="107">
        <f>IF('Данные из бланков'!A100="","",'Данные из бланков'!A100)</f>
      </c>
      <c r="B94" s="108">
        <f>IF('Данные из бланков'!B100="","",'Данные из бланков'!B100)</f>
      </c>
      <c r="C94" s="109">
        <f>IF('Данные из бланков'!C100="","",'Данные из бланков'!C100)</f>
      </c>
      <c r="D94" s="105">
        <f>IF('Данные из бланков'!D100="а",2,IF('Данные из бланков'!D100="к",5,IF(OR('Данные из бланков'!D100="в",'Данные из бланков'!D100="г"),4,IF(OR('Данные из бланков'!D100="б",'Данные из бланков'!D100="д",'Данные из бланков'!D100="е",'Данные из бланков'!D100="ж"),3,IF(OR('Данные из бланков'!D100="з",'Данные из бланков'!D100="и"),0,"")))))</f>
      </c>
      <c r="E94" s="106">
        <f>IF('Данные из бланков'!E100="а",2,IF('Данные из бланков'!E100="к",5,IF(OR('Данные из бланков'!E100="в",'Данные из бланков'!E100="г"),4,IF(OR('Данные из бланков'!E100="б",'Данные из бланков'!E100="д",'Данные из бланков'!E100="е",'Данные из бланков'!E100="ж"),3,IF(OR('Данные из бланков'!E100="з",'Данные из бланков'!E100="и"),0,"")))))</f>
      </c>
      <c r="F94" s="106">
        <f>IF('Данные из бланков'!F100="а",2,IF('Данные из бланков'!F100="к",5,IF(OR('Данные из бланков'!F100="в",'Данные из бланков'!F100="г"),4,IF(OR('Данные из бланков'!F100="б",'Данные из бланков'!F100="д",'Данные из бланков'!F100="е",'Данные из бланков'!F100="ж"),3,IF(OR('Данные из бланков'!F100="з",'Данные из бланков'!F100="и"),0,"")))))</f>
      </c>
      <c r="G94" s="106">
        <f>IF('Данные из бланков'!G100="д",1,IF('Данные из бланков'!G100="в",0,IF(OR('Данные из бланков'!G100="г",'Данные из бланков'!G100="ж"),4,IF(OR('Данные из бланков'!G100="а",'Данные из бланков'!G100="б",'Данные из бланков'!G100="е",'Данные из бланков'!G100="з"),3,""))))</f>
      </c>
      <c r="H94" s="106">
        <f>IF('Данные из бланков'!H100="д",1,IF('Данные из бланков'!H100="в",0,IF(OR('Данные из бланков'!H100="г",'Данные из бланков'!H100="ж"),4,IF(OR('Данные из бланков'!H100="а",'Данные из бланков'!H100="б",'Данные из бланков'!H100="е",'Данные из бланков'!H100="з"),3,""))))</f>
      </c>
      <c r="I94" s="106">
        <f>IF('Данные из бланков'!I100="д",1,IF('Данные из бланков'!I100="в",0,IF(OR('Данные из бланков'!I100="г",'Данные из бланков'!I100="ж"),4,IF(OR('Данные из бланков'!I100="а",'Данные из бланков'!I100="б",'Данные из бланков'!I100="е",'Данные из бланков'!I100="з"),3,""))))</f>
      </c>
      <c r="J94" s="106">
        <f>IF('Данные из бланков'!J100="а",5,IF('Данные из бланков'!J100="з",4,IF(OR('Данные из бланков'!J100="е",'Данные из бланков'!J100="ж"),0,IF(OR('Данные из бланков'!J100="б",'Данные из бланков'!J100="в",'Данные из бланков'!J100="г",'Данные из бланков'!J100="д"),3,""))))</f>
      </c>
      <c r="K94" s="106">
        <f>IF('Данные из бланков'!K100="а",5,IF('Данные из бланков'!K100="з",4,IF(OR('Данные из бланков'!K100="е",'Данные из бланков'!K100="ж"),0,IF(OR('Данные из бланков'!K100="б",'Данные из бланков'!K100="в",'Данные из бланков'!K100="г",'Данные из бланков'!K100="д"),3,""))))</f>
      </c>
      <c r="L94" s="106">
        <f>IF('Данные из бланков'!L100="а",5,IF('Данные из бланков'!L100="з",4,IF(OR('Данные из бланков'!L100="е",'Данные из бланков'!L100="ж"),0,IF(OR('Данные из бланков'!L100="б",'Данные из бланков'!L100="в",'Данные из бланков'!L100="г",'Данные из бланков'!L100="д"),3,""))))</f>
      </c>
      <c r="M94" s="106">
        <f>IF('Данные из бланков'!M100="а",5,IF('Данные из бланков'!M100="б",2,IF(OR('Данные из бланков'!M100="з",'Данные из бланков'!M100="и"),0,IF(OR('Данные из бланков'!M100="в",'Данные из бланков'!M100="г",'Данные из бланков'!M100="д",'Данные из бланков'!M100="е"),3,IF('Данные из бланков'!M100="ж",4,"")))))</f>
      </c>
      <c r="N94" s="106">
        <f>IF('Данные из бланков'!N100="а",5,IF('Данные из бланков'!N100="б",2,IF(OR('Данные из бланков'!N100="з",'Данные из бланков'!N100="и"),0,IF(OR('Данные из бланков'!N100="в",'Данные из бланков'!N100="г",'Данные из бланков'!N100="д",'Данные из бланков'!N100="е"),3,IF('Данные из бланков'!N100="ж",4,"")))))</f>
      </c>
      <c r="O94" s="106">
        <f>IF('Данные из бланков'!O100="а",5,IF('Данные из бланков'!O100="б",2,IF(OR('Данные из бланков'!O100="з",'Данные из бланков'!O100="и"),0,IF(OR('Данные из бланков'!O100="в",'Данные из бланков'!O100="г",'Данные из бланков'!O100="д",'Данные из бланков'!O100="е"),3,IF('Данные из бланков'!O100="ж",4,"")))))</f>
      </c>
      <c r="P94" s="106">
        <f>IF('Данные из бланков'!D100="а","О",IF('Данные из бланков'!D100="к","У",IF(OR('Данные из бланков'!D100="в",'Данные из бланков'!D100="г"),"С",IF(OR('Данные из бланков'!D100="б",'Данные из бланков'!D100="д",'Данные из бланков'!D100="е",'Данные из бланков'!D100="ж"),"П",IF(OR('Данные из бланков'!D100="з",'Данные из бланков'!D100="и"),"В","")))))</f>
      </c>
      <c r="Q94" s="106">
        <f>IF('Данные из бланков'!E100="а","О",IF('Данные из бланков'!E100="к","У",IF(OR('Данные из бланков'!E100="в",'Данные из бланков'!E100="г"),"С",IF(OR('Данные из бланков'!E100="б",'Данные из бланков'!E100="д",'Данные из бланков'!E100="е",'Данные из бланков'!E100="ж"),"П",IF(OR('Данные из бланков'!E100="з",'Данные из бланков'!E100="и"),"В","")))))</f>
      </c>
      <c r="R94" s="106">
        <f>IF('Данные из бланков'!F100="а","О",IF('Данные из бланков'!F100="к","У",IF(OR('Данные из бланков'!F100="в",'Данные из бланков'!F100="г"),"С",IF(OR('Данные из бланков'!F100="б",'Данные из бланков'!F100="д",'Данные из бланков'!F100="е",'Данные из бланков'!F100="ж"),"П",IF(OR('Данные из бланков'!F100="з",'Данные из бланков'!F100="и"),"В","")))))</f>
      </c>
      <c r="S94" s="106">
        <f>IF('Данные из бланков'!G100="д","И",IF('Данные из бланков'!G100="в","В",IF('Данные из бланков'!G100="г","С",IF('Данные из бланков'!G100="ж","У",IF(OR('Данные из бланков'!G100="а",'Данные из бланков'!G100="б",'Данные из бланков'!G100="е",'Данные из бланков'!G100="з"),"П","")))))</f>
      </c>
      <c r="T94" s="106">
        <f>IF('Данные из бланков'!H100="д","И",IF('Данные из бланков'!H100="в","В",IF('Данные из бланков'!H100="г","С",IF('Данные из бланков'!H100="ж","У",IF(OR('Данные из бланков'!H100="а",'Данные из бланков'!H100="б",'Данные из бланков'!H100="е",'Данные из бланков'!H100="з"),"П","")))))</f>
      </c>
      <c r="U94" s="106">
        <f>IF('Данные из бланков'!I100="д","И",IF('Данные из бланков'!I100="в","В",IF('Данные из бланков'!I100="г","С",IF('Данные из бланков'!I100="ж","У",IF(OR('Данные из бланков'!I100="а",'Данные из бланков'!I100="б",'Данные из бланков'!I100="е",'Данные из бланков'!I100="з"),"П","")))))</f>
      </c>
      <c r="V94" s="106">
        <f>IF('Данные из бланков'!J100="а","У",IF('Данные из бланков'!J100="з","С",IF(OR('Данные из бланков'!J100="е",'Данные из бланков'!J100="ж"),"В",IF(OR('Данные из бланков'!J100="б",'Данные из бланков'!J100="в",'Данные из бланков'!J100="г",'Данные из бланков'!J100="д"),"П",""))))</f>
      </c>
      <c r="W94" s="106">
        <f>IF('Данные из бланков'!K100="а","У",IF('Данные из бланков'!K100="з","С",IF(OR('Данные из бланков'!K100="е",'Данные из бланков'!K100="ж"),"В",IF(OR('Данные из бланков'!K100="б",'Данные из бланков'!K100="в",'Данные из бланков'!K100="г",'Данные из бланков'!K100="д"),"П",""))))</f>
      </c>
      <c r="X94" s="106">
        <f>IF('Данные из бланков'!L100="а","У",IF('Данные из бланков'!L100="з","С",IF(OR('Данные из бланков'!L100="е",'Данные из бланков'!L100="ж"),"В",IF(OR('Данные из бланков'!L100="б",'Данные из бланков'!L100="в",'Данные из бланков'!L100="г",'Данные из бланков'!L100="д"),"П",""))))</f>
      </c>
      <c r="Y94" s="106">
        <f>IF('Данные из бланков'!M100="а","У",IF('Данные из бланков'!M100="б","О",IF(OR('Данные из бланков'!M100="з",'Данные из бланков'!M100="и"),"В",IF(OR('Данные из бланков'!M100="в",'Данные из бланков'!M100="г",'Данные из бланков'!M100="д",'Данные из бланков'!M100="е"),"П",IF('Данные из бланков'!M100="ж","С","")))))</f>
      </c>
      <c r="Z94" s="106">
        <f>IF('Данные из бланков'!N100="а","У",IF('Данные из бланков'!N100="б","О",IF(OR('Данные из бланков'!N100="з",'Данные из бланков'!N100="и"),"В",IF(OR('Данные из бланков'!N100="в",'Данные из бланков'!N100="г",'Данные из бланков'!N100="д",'Данные из бланков'!N100="е"),"П",IF('Данные из бланков'!N100="ж","С","")))))</f>
      </c>
      <c r="AA94" s="106">
        <f>IF('Данные из бланков'!O100="а","У",IF('Данные из бланков'!O100="б","О",IF(OR('Данные из бланков'!O100="з",'Данные из бланков'!O100="и"),"В",IF(OR('Данные из бланков'!O100="в",'Данные из бланков'!O100="г",'Данные из бланков'!O100="д",'Данные из бланков'!O100="е"),"П",IF('Данные из бланков'!O100="ж","С","")))))</f>
      </c>
      <c r="AB94" s="24">
        <f>SUM('Первичные данные'!D94:O94)</f>
        <v>0</v>
      </c>
    </row>
    <row r="95" spans="1:28" ht="15.75">
      <c r="A95" s="107">
        <f>IF('Данные из бланков'!A101="","",'Данные из бланков'!A101)</f>
      </c>
      <c r="B95" s="108">
        <f>IF('Данные из бланков'!B101="","",'Данные из бланков'!B101)</f>
      </c>
      <c r="C95" s="109">
        <f>IF('Данные из бланков'!C101="","",'Данные из бланков'!C101)</f>
      </c>
      <c r="D95" s="105">
        <f>IF('Данные из бланков'!D101="а",2,IF('Данные из бланков'!D101="к",5,IF(OR('Данные из бланков'!D101="в",'Данные из бланков'!D101="г"),4,IF(OR('Данные из бланков'!D101="б",'Данные из бланков'!D101="д",'Данные из бланков'!D101="е",'Данные из бланков'!D101="ж"),3,IF(OR('Данные из бланков'!D101="з",'Данные из бланков'!D101="и"),0,"")))))</f>
      </c>
      <c r="E95" s="106">
        <f>IF('Данные из бланков'!E101="а",2,IF('Данные из бланков'!E101="к",5,IF(OR('Данные из бланков'!E101="в",'Данные из бланков'!E101="г"),4,IF(OR('Данные из бланков'!E101="б",'Данные из бланков'!E101="д",'Данные из бланков'!E101="е",'Данные из бланков'!E101="ж"),3,IF(OR('Данные из бланков'!E101="з",'Данные из бланков'!E101="и"),0,"")))))</f>
      </c>
      <c r="F95" s="106">
        <f>IF('Данные из бланков'!F101="а",2,IF('Данные из бланков'!F101="к",5,IF(OR('Данные из бланков'!F101="в",'Данные из бланков'!F101="г"),4,IF(OR('Данные из бланков'!F101="б",'Данные из бланков'!F101="д",'Данные из бланков'!F101="е",'Данные из бланков'!F101="ж"),3,IF(OR('Данные из бланков'!F101="з",'Данные из бланков'!F101="и"),0,"")))))</f>
      </c>
      <c r="G95" s="106">
        <f>IF('Данные из бланков'!G101="д",1,IF('Данные из бланков'!G101="в",0,IF(OR('Данные из бланков'!G101="г",'Данные из бланков'!G101="ж"),4,IF(OR('Данные из бланков'!G101="а",'Данные из бланков'!G101="б",'Данные из бланков'!G101="е",'Данные из бланков'!G101="з"),3,""))))</f>
      </c>
      <c r="H95" s="106">
        <f>IF('Данные из бланков'!H101="д",1,IF('Данные из бланков'!H101="в",0,IF(OR('Данные из бланков'!H101="г",'Данные из бланков'!H101="ж"),4,IF(OR('Данные из бланков'!H101="а",'Данные из бланков'!H101="б",'Данные из бланков'!H101="е",'Данные из бланков'!H101="з"),3,""))))</f>
      </c>
      <c r="I95" s="106">
        <f>IF('Данные из бланков'!I101="д",1,IF('Данные из бланков'!I101="в",0,IF(OR('Данные из бланков'!I101="г",'Данные из бланков'!I101="ж"),4,IF(OR('Данные из бланков'!I101="а",'Данные из бланков'!I101="б",'Данные из бланков'!I101="е",'Данные из бланков'!I101="з"),3,""))))</f>
      </c>
      <c r="J95" s="106">
        <f>IF('Данные из бланков'!J101="а",5,IF('Данные из бланков'!J101="з",4,IF(OR('Данные из бланков'!J101="е",'Данные из бланков'!J101="ж"),0,IF(OR('Данные из бланков'!J101="б",'Данные из бланков'!J101="в",'Данные из бланков'!J101="г",'Данные из бланков'!J101="д"),3,""))))</f>
      </c>
      <c r="K95" s="106">
        <f>IF('Данные из бланков'!K101="а",5,IF('Данные из бланков'!K101="з",4,IF(OR('Данные из бланков'!K101="е",'Данные из бланков'!K101="ж"),0,IF(OR('Данные из бланков'!K101="б",'Данные из бланков'!K101="в",'Данные из бланков'!K101="г",'Данные из бланков'!K101="д"),3,""))))</f>
      </c>
      <c r="L95" s="106">
        <f>IF('Данные из бланков'!L101="а",5,IF('Данные из бланков'!L101="з",4,IF(OR('Данные из бланков'!L101="е",'Данные из бланков'!L101="ж"),0,IF(OR('Данные из бланков'!L101="б",'Данные из бланков'!L101="в",'Данные из бланков'!L101="г",'Данные из бланков'!L101="д"),3,""))))</f>
      </c>
      <c r="M95" s="106">
        <f>IF('Данные из бланков'!M101="а",5,IF('Данные из бланков'!M101="б",2,IF(OR('Данные из бланков'!M101="з",'Данные из бланков'!M101="и"),0,IF(OR('Данные из бланков'!M101="в",'Данные из бланков'!M101="г",'Данные из бланков'!M101="д",'Данные из бланков'!M101="е"),3,IF('Данные из бланков'!M101="ж",4,"")))))</f>
      </c>
      <c r="N95" s="106">
        <f>IF('Данные из бланков'!N101="а",5,IF('Данные из бланков'!N101="б",2,IF(OR('Данные из бланков'!N101="з",'Данные из бланков'!N101="и"),0,IF(OR('Данные из бланков'!N101="в",'Данные из бланков'!N101="г",'Данные из бланков'!N101="д",'Данные из бланков'!N101="е"),3,IF('Данные из бланков'!N101="ж",4,"")))))</f>
      </c>
      <c r="O95" s="106">
        <f>IF('Данные из бланков'!O101="а",5,IF('Данные из бланков'!O101="б",2,IF(OR('Данные из бланков'!O101="з",'Данные из бланков'!O101="и"),0,IF(OR('Данные из бланков'!O101="в",'Данные из бланков'!O101="г",'Данные из бланков'!O101="д",'Данные из бланков'!O101="е"),3,IF('Данные из бланков'!O101="ж",4,"")))))</f>
      </c>
      <c r="P95" s="106">
        <f>IF('Данные из бланков'!D101="а","О",IF('Данные из бланков'!D101="к","У",IF(OR('Данные из бланков'!D101="в",'Данные из бланков'!D101="г"),"С",IF(OR('Данные из бланков'!D101="б",'Данные из бланков'!D101="д",'Данные из бланков'!D101="е",'Данные из бланков'!D101="ж"),"П",IF(OR('Данные из бланков'!D101="з",'Данные из бланков'!D101="и"),"В","")))))</f>
      </c>
      <c r="Q95" s="106">
        <f>IF('Данные из бланков'!E101="а","О",IF('Данные из бланков'!E101="к","У",IF(OR('Данные из бланков'!E101="в",'Данные из бланков'!E101="г"),"С",IF(OR('Данные из бланков'!E101="б",'Данные из бланков'!E101="д",'Данные из бланков'!E101="е",'Данные из бланков'!E101="ж"),"П",IF(OR('Данные из бланков'!E101="з",'Данные из бланков'!E101="и"),"В","")))))</f>
      </c>
      <c r="R95" s="106">
        <f>IF('Данные из бланков'!F101="а","О",IF('Данные из бланков'!F101="к","У",IF(OR('Данные из бланков'!F101="в",'Данные из бланков'!F101="г"),"С",IF(OR('Данные из бланков'!F101="б",'Данные из бланков'!F101="д",'Данные из бланков'!F101="е",'Данные из бланков'!F101="ж"),"П",IF(OR('Данные из бланков'!F101="з",'Данные из бланков'!F101="и"),"В","")))))</f>
      </c>
      <c r="S95" s="106">
        <f>IF('Данные из бланков'!G101="д","И",IF('Данные из бланков'!G101="в","В",IF('Данные из бланков'!G101="г","С",IF('Данные из бланков'!G101="ж","У",IF(OR('Данные из бланков'!G101="а",'Данные из бланков'!G101="б",'Данные из бланков'!G101="е",'Данные из бланков'!G101="з"),"П","")))))</f>
      </c>
      <c r="T95" s="106">
        <f>IF('Данные из бланков'!H101="д","И",IF('Данные из бланков'!H101="в","В",IF('Данные из бланков'!H101="г","С",IF('Данные из бланков'!H101="ж","У",IF(OR('Данные из бланков'!H101="а",'Данные из бланков'!H101="б",'Данные из бланков'!H101="е",'Данные из бланков'!H101="з"),"П","")))))</f>
      </c>
      <c r="U95" s="106">
        <f>IF('Данные из бланков'!I101="д","И",IF('Данные из бланков'!I101="в","В",IF('Данные из бланков'!I101="г","С",IF('Данные из бланков'!I101="ж","У",IF(OR('Данные из бланков'!I101="а",'Данные из бланков'!I101="б",'Данные из бланков'!I101="е",'Данные из бланков'!I101="з"),"П","")))))</f>
      </c>
      <c r="V95" s="106">
        <f>IF('Данные из бланков'!J101="а","У",IF('Данные из бланков'!J101="з","С",IF(OR('Данные из бланков'!J101="е",'Данные из бланков'!J101="ж"),"В",IF(OR('Данные из бланков'!J101="б",'Данные из бланков'!J101="в",'Данные из бланков'!J101="г",'Данные из бланков'!J101="д"),"П",""))))</f>
      </c>
      <c r="W95" s="106">
        <f>IF('Данные из бланков'!K101="а","У",IF('Данные из бланков'!K101="з","С",IF(OR('Данные из бланков'!K101="е",'Данные из бланков'!K101="ж"),"В",IF(OR('Данные из бланков'!K101="б",'Данные из бланков'!K101="в",'Данные из бланков'!K101="г",'Данные из бланков'!K101="д"),"П",""))))</f>
      </c>
      <c r="X95" s="106">
        <f>IF('Данные из бланков'!L101="а","У",IF('Данные из бланков'!L101="з","С",IF(OR('Данные из бланков'!L101="е",'Данные из бланков'!L101="ж"),"В",IF(OR('Данные из бланков'!L101="б",'Данные из бланков'!L101="в",'Данные из бланков'!L101="г",'Данные из бланков'!L101="д"),"П",""))))</f>
      </c>
      <c r="Y95" s="106">
        <f>IF('Данные из бланков'!M101="а","У",IF('Данные из бланков'!M101="б","О",IF(OR('Данные из бланков'!M101="з",'Данные из бланков'!M101="и"),"В",IF(OR('Данные из бланков'!M101="в",'Данные из бланков'!M101="г",'Данные из бланков'!M101="д",'Данные из бланков'!M101="е"),"П",IF('Данные из бланков'!M101="ж","С","")))))</f>
      </c>
      <c r="Z95" s="106">
        <f>IF('Данные из бланков'!N101="а","У",IF('Данные из бланков'!N101="б","О",IF(OR('Данные из бланков'!N101="з",'Данные из бланков'!N101="и"),"В",IF(OR('Данные из бланков'!N101="в",'Данные из бланков'!N101="г",'Данные из бланков'!N101="д",'Данные из бланков'!N101="е"),"П",IF('Данные из бланков'!N101="ж","С","")))))</f>
      </c>
      <c r="AA95" s="106">
        <f>IF('Данные из бланков'!O101="а","У",IF('Данные из бланков'!O101="б","О",IF(OR('Данные из бланков'!O101="з",'Данные из бланков'!O101="и"),"В",IF(OR('Данные из бланков'!O101="в",'Данные из бланков'!O101="г",'Данные из бланков'!O101="д",'Данные из бланков'!O101="е"),"П",IF('Данные из бланков'!O101="ж","С","")))))</f>
      </c>
      <c r="AB95" s="24">
        <f>SUM('Первичные данные'!D95:O95)</f>
        <v>0</v>
      </c>
    </row>
    <row r="96" spans="1:28" ht="15.75">
      <c r="A96" s="107">
        <f>IF('Данные из бланков'!A102="","",'Данные из бланков'!A102)</f>
      </c>
      <c r="B96" s="108">
        <f>IF('Данные из бланков'!B102="","",'Данные из бланков'!B102)</f>
      </c>
      <c r="C96" s="109">
        <f>IF('Данные из бланков'!C102="","",'Данные из бланков'!C102)</f>
      </c>
      <c r="D96" s="105">
        <f>IF('Данные из бланков'!D102="а",2,IF('Данные из бланков'!D102="к",5,IF(OR('Данные из бланков'!D102="в",'Данные из бланков'!D102="г"),4,IF(OR('Данные из бланков'!D102="б",'Данные из бланков'!D102="д",'Данные из бланков'!D102="е",'Данные из бланков'!D102="ж"),3,IF(OR('Данные из бланков'!D102="з",'Данные из бланков'!D102="и"),0,"")))))</f>
      </c>
      <c r="E96" s="106">
        <f>IF('Данные из бланков'!E102="а",2,IF('Данные из бланков'!E102="к",5,IF(OR('Данные из бланков'!E102="в",'Данные из бланков'!E102="г"),4,IF(OR('Данные из бланков'!E102="б",'Данные из бланков'!E102="д",'Данные из бланков'!E102="е",'Данные из бланков'!E102="ж"),3,IF(OR('Данные из бланков'!E102="з",'Данные из бланков'!E102="и"),0,"")))))</f>
      </c>
      <c r="F96" s="106">
        <f>IF('Данные из бланков'!F102="а",2,IF('Данные из бланков'!F102="к",5,IF(OR('Данные из бланков'!F102="в",'Данные из бланков'!F102="г"),4,IF(OR('Данные из бланков'!F102="б",'Данные из бланков'!F102="д",'Данные из бланков'!F102="е",'Данные из бланков'!F102="ж"),3,IF(OR('Данные из бланков'!F102="з",'Данные из бланков'!F102="и"),0,"")))))</f>
      </c>
      <c r="G96" s="106">
        <f>IF('Данные из бланков'!G102="д",1,IF('Данные из бланков'!G102="в",0,IF(OR('Данные из бланков'!G102="г",'Данные из бланков'!G102="ж"),4,IF(OR('Данные из бланков'!G102="а",'Данные из бланков'!G102="б",'Данные из бланков'!G102="е",'Данные из бланков'!G102="з"),3,""))))</f>
      </c>
      <c r="H96" s="106">
        <f>IF('Данные из бланков'!H102="д",1,IF('Данные из бланков'!H102="в",0,IF(OR('Данные из бланков'!H102="г",'Данные из бланков'!H102="ж"),4,IF(OR('Данные из бланков'!H102="а",'Данные из бланков'!H102="б",'Данные из бланков'!H102="е",'Данные из бланков'!H102="з"),3,""))))</f>
      </c>
      <c r="I96" s="106">
        <f>IF('Данные из бланков'!I102="д",1,IF('Данные из бланков'!I102="в",0,IF(OR('Данные из бланков'!I102="г",'Данные из бланков'!I102="ж"),4,IF(OR('Данные из бланков'!I102="а",'Данные из бланков'!I102="б",'Данные из бланков'!I102="е",'Данные из бланков'!I102="з"),3,""))))</f>
      </c>
      <c r="J96" s="106">
        <f>IF('Данные из бланков'!J102="а",5,IF('Данные из бланков'!J102="з",4,IF(OR('Данные из бланков'!J102="е",'Данные из бланков'!J102="ж"),0,IF(OR('Данные из бланков'!J102="б",'Данные из бланков'!J102="в",'Данные из бланков'!J102="г",'Данные из бланков'!J102="д"),3,""))))</f>
      </c>
      <c r="K96" s="106">
        <f>IF('Данные из бланков'!K102="а",5,IF('Данные из бланков'!K102="з",4,IF(OR('Данные из бланков'!K102="е",'Данные из бланков'!K102="ж"),0,IF(OR('Данные из бланков'!K102="б",'Данные из бланков'!K102="в",'Данные из бланков'!K102="г",'Данные из бланков'!K102="д"),3,""))))</f>
      </c>
      <c r="L96" s="106">
        <f>IF('Данные из бланков'!L102="а",5,IF('Данные из бланков'!L102="з",4,IF(OR('Данные из бланков'!L102="е",'Данные из бланков'!L102="ж"),0,IF(OR('Данные из бланков'!L102="б",'Данные из бланков'!L102="в",'Данные из бланков'!L102="г",'Данные из бланков'!L102="д"),3,""))))</f>
      </c>
      <c r="M96" s="106">
        <f>IF('Данные из бланков'!M102="а",5,IF('Данные из бланков'!M102="б",2,IF(OR('Данные из бланков'!M102="з",'Данные из бланков'!M102="и"),0,IF(OR('Данные из бланков'!M102="в",'Данные из бланков'!M102="г",'Данные из бланков'!M102="д",'Данные из бланков'!M102="е"),3,IF('Данные из бланков'!M102="ж",4,"")))))</f>
      </c>
      <c r="N96" s="106">
        <f>IF('Данные из бланков'!N102="а",5,IF('Данные из бланков'!N102="б",2,IF(OR('Данные из бланков'!N102="з",'Данные из бланков'!N102="и"),0,IF(OR('Данные из бланков'!N102="в",'Данные из бланков'!N102="г",'Данные из бланков'!N102="д",'Данные из бланков'!N102="е"),3,IF('Данные из бланков'!N102="ж",4,"")))))</f>
      </c>
      <c r="O96" s="106">
        <f>IF('Данные из бланков'!O102="а",5,IF('Данные из бланков'!O102="б",2,IF(OR('Данные из бланков'!O102="з",'Данные из бланков'!O102="и"),0,IF(OR('Данные из бланков'!O102="в",'Данные из бланков'!O102="г",'Данные из бланков'!O102="д",'Данные из бланков'!O102="е"),3,IF('Данные из бланков'!O102="ж",4,"")))))</f>
      </c>
      <c r="P96" s="106">
        <f>IF('Данные из бланков'!D102="а","О",IF('Данные из бланков'!D102="к","У",IF(OR('Данные из бланков'!D102="в",'Данные из бланков'!D102="г"),"С",IF(OR('Данные из бланков'!D102="б",'Данные из бланков'!D102="д",'Данные из бланков'!D102="е",'Данные из бланков'!D102="ж"),"П",IF(OR('Данные из бланков'!D102="з",'Данные из бланков'!D102="и"),"В","")))))</f>
      </c>
      <c r="Q96" s="106">
        <f>IF('Данные из бланков'!E102="а","О",IF('Данные из бланков'!E102="к","У",IF(OR('Данные из бланков'!E102="в",'Данные из бланков'!E102="г"),"С",IF(OR('Данные из бланков'!E102="б",'Данные из бланков'!E102="д",'Данные из бланков'!E102="е",'Данные из бланков'!E102="ж"),"П",IF(OR('Данные из бланков'!E102="з",'Данные из бланков'!E102="и"),"В","")))))</f>
      </c>
      <c r="R96" s="106">
        <f>IF('Данные из бланков'!F102="а","О",IF('Данные из бланков'!F102="к","У",IF(OR('Данные из бланков'!F102="в",'Данные из бланков'!F102="г"),"С",IF(OR('Данные из бланков'!F102="б",'Данные из бланков'!F102="д",'Данные из бланков'!F102="е",'Данные из бланков'!F102="ж"),"П",IF(OR('Данные из бланков'!F102="з",'Данные из бланков'!F102="и"),"В","")))))</f>
      </c>
      <c r="S96" s="106">
        <f>IF('Данные из бланков'!G102="д","И",IF('Данные из бланков'!G102="в","В",IF('Данные из бланков'!G102="г","С",IF('Данные из бланков'!G102="ж","У",IF(OR('Данные из бланков'!G102="а",'Данные из бланков'!G102="б",'Данные из бланков'!G102="е",'Данные из бланков'!G102="з"),"П","")))))</f>
      </c>
      <c r="T96" s="106">
        <f>IF('Данные из бланков'!H102="д","И",IF('Данные из бланков'!H102="в","В",IF('Данные из бланков'!H102="г","С",IF('Данные из бланков'!H102="ж","У",IF(OR('Данные из бланков'!H102="а",'Данные из бланков'!H102="б",'Данные из бланков'!H102="е",'Данные из бланков'!H102="з"),"П","")))))</f>
      </c>
      <c r="U96" s="106">
        <f>IF('Данные из бланков'!I102="д","И",IF('Данные из бланков'!I102="в","В",IF('Данные из бланков'!I102="г","С",IF('Данные из бланков'!I102="ж","У",IF(OR('Данные из бланков'!I102="а",'Данные из бланков'!I102="б",'Данные из бланков'!I102="е",'Данные из бланков'!I102="з"),"П","")))))</f>
      </c>
      <c r="V96" s="106">
        <f>IF('Данные из бланков'!J102="а","У",IF('Данные из бланков'!J102="з","С",IF(OR('Данные из бланков'!J102="е",'Данные из бланков'!J102="ж"),"В",IF(OR('Данные из бланков'!J102="б",'Данные из бланков'!J102="в",'Данные из бланков'!J102="г",'Данные из бланков'!J102="д"),"П",""))))</f>
      </c>
      <c r="W96" s="106">
        <f>IF('Данные из бланков'!K102="а","У",IF('Данные из бланков'!K102="з","С",IF(OR('Данные из бланков'!K102="е",'Данные из бланков'!K102="ж"),"В",IF(OR('Данные из бланков'!K102="б",'Данные из бланков'!K102="в",'Данные из бланков'!K102="г",'Данные из бланков'!K102="д"),"П",""))))</f>
      </c>
      <c r="X96" s="106">
        <f>IF('Данные из бланков'!L102="а","У",IF('Данные из бланков'!L102="з","С",IF(OR('Данные из бланков'!L102="е",'Данные из бланков'!L102="ж"),"В",IF(OR('Данные из бланков'!L102="б",'Данные из бланков'!L102="в",'Данные из бланков'!L102="г",'Данные из бланков'!L102="д"),"П",""))))</f>
      </c>
      <c r="Y96" s="106">
        <f>IF('Данные из бланков'!M102="а","У",IF('Данные из бланков'!M102="б","О",IF(OR('Данные из бланков'!M102="з",'Данные из бланков'!M102="и"),"В",IF(OR('Данные из бланков'!M102="в",'Данные из бланков'!M102="г",'Данные из бланков'!M102="д",'Данные из бланков'!M102="е"),"П",IF('Данные из бланков'!M102="ж","С","")))))</f>
      </c>
      <c r="Z96" s="106">
        <f>IF('Данные из бланков'!N102="а","У",IF('Данные из бланков'!N102="б","О",IF(OR('Данные из бланков'!N102="з",'Данные из бланков'!N102="и"),"В",IF(OR('Данные из бланков'!N102="в",'Данные из бланков'!N102="г",'Данные из бланков'!N102="д",'Данные из бланков'!N102="е"),"П",IF('Данные из бланков'!N102="ж","С","")))))</f>
      </c>
      <c r="AA96" s="106">
        <f>IF('Данные из бланков'!O102="а","У",IF('Данные из бланков'!O102="б","О",IF(OR('Данные из бланков'!O102="з",'Данные из бланков'!O102="и"),"В",IF(OR('Данные из бланков'!O102="в",'Данные из бланков'!O102="г",'Данные из бланков'!O102="д",'Данные из бланков'!O102="е"),"П",IF('Данные из бланков'!O102="ж","С","")))))</f>
      </c>
      <c r="AB96" s="24">
        <f>SUM('Первичные данные'!D96:O96)</f>
        <v>0</v>
      </c>
    </row>
  </sheetData>
  <sheetProtection password="CF7A" sheet="1"/>
  <mergeCells count="11">
    <mergeCell ref="P5:R5"/>
    <mergeCell ref="S5:U5"/>
    <mergeCell ref="D4:O4"/>
    <mergeCell ref="P4:AA4"/>
    <mergeCell ref="V5:X5"/>
    <mergeCell ref="Y5:AA5"/>
    <mergeCell ref="A3:O3"/>
    <mergeCell ref="D5:F5"/>
    <mergeCell ref="G5:I5"/>
    <mergeCell ref="J5:L5"/>
    <mergeCell ref="M5:O5"/>
  </mergeCells>
  <dataValidations count="1">
    <dataValidation showInputMessage="1" showErrorMessage="1" sqref="D6:AA96"/>
  </dataValidations>
  <printOptions horizontalCentered="1"/>
  <pageMargins left="0.3937007874015748" right="0.3937007874015748" top="0.5905511811023623" bottom="0.5905511811023623" header="0.5118110236220472" footer="0.5118110236220472"/>
  <pageSetup fitToHeight="2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97"/>
  <sheetViews>
    <sheetView zoomScalePageLayoutView="0" workbookViewId="0" topLeftCell="A6">
      <pane xSplit="3" ySplit="1" topLeftCell="D7" activePane="bottomRight" state="frozen"/>
      <selection pane="topLeft" activeCell="A6" sqref="A6"/>
      <selection pane="topRight" activeCell="D6" sqref="D6"/>
      <selection pane="bottomLeft" activeCell="A7" sqref="A7"/>
      <selection pane="bottomRight" activeCell="B8" sqref="B8"/>
    </sheetView>
  </sheetViews>
  <sheetFormatPr defaultColWidth="9.00390625" defaultRowHeight="12.75"/>
  <cols>
    <col min="1" max="1" width="6.25390625" style="31" customWidth="1"/>
    <col min="2" max="2" width="23.375" style="31" customWidth="1"/>
    <col min="3" max="3" width="6.75390625" style="31" bestFit="1" customWidth="1"/>
    <col min="4" max="4" width="11.125" style="23" customWidth="1"/>
    <col min="5" max="10" width="5.125" style="23" customWidth="1"/>
    <col min="11" max="16384" width="9.125" style="31" customWidth="1"/>
  </cols>
  <sheetData>
    <row r="6" spans="1:10" ht="31.5" customHeight="1">
      <c r="A6" s="25" t="str">
        <f>'Первичные данные'!A5</f>
        <v>№</v>
      </c>
      <c r="B6" s="25" t="str">
        <f>'Первичные данные'!B5</f>
        <v>Фамилия</v>
      </c>
      <c r="C6" s="25" t="str">
        <f>'Первичные данные'!C5</f>
        <v>Класс</v>
      </c>
      <c r="D6" s="47" t="s">
        <v>30</v>
      </c>
      <c r="E6" s="33" t="s">
        <v>11</v>
      </c>
      <c r="F6" s="33" t="s">
        <v>12</v>
      </c>
      <c r="G6" s="33" t="s">
        <v>13</v>
      </c>
      <c r="H6" s="33" t="s">
        <v>14</v>
      </c>
      <c r="I6" s="33" t="s">
        <v>15</v>
      </c>
      <c r="J6" s="33" t="s">
        <v>16</v>
      </c>
    </row>
    <row r="7" spans="1:10" ht="15.75">
      <c r="A7" s="32">
        <f>'Первичные данные'!A6</f>
      </c>
      <c r="B7" s="32">
        <f>'Первичные данные'!B6</f>
      </c>
      <c r="C7" s="32">
        <f>'Первичные данные'!C6</f>
      </c>
      <c r="D7" s="26">
        <f>SUM('Первичные данные'!D6:O6)</f>
        <v>0</v>
      </c>
      <c r="E7" s="22">
        <f>COUNTIF('Первичные данные'!$P6:$AA6,E$6)</f>
        <v>0</v>
      </c>
      <c r="F7" s="22">
        <f>COUNTIF('Первичные данные'!$P6:$AA6,F$6)</f>
        <v>0</v>
      </c>
      <c r="G7" s="22">
        <f>COUNTIF('Первичные данные'!$P6:$AA6,G$6)</f>
        <v>0</v>
      </c>
      <c r="H7" s="22">
        <f>COUNTIF('Первичные данные'!$P6:$AA6,H$6)</f>
        <v>0</v>
      </c>
      <c r="I7" s="22">
        <f>COUNTIF('Первичные данные'!$P6:$AA6,I$6)</f>
        <v>0</v>
      </c>
      <c r="J7" s="22">
        <f>COUNTIF('Первичные данные'!$P6:$AA6,J$6)</f>
        <v>0</v>
      </c>
    </row>
    <row r="8" spans="1:10" ht="15.75">
      <c r="A8" s="32">
        <f>'Первичные данные'!A7</f>
      </c>
      <c r="B8" s="32">
        <f>'Первичные данные'!B7</f>
      </c>
      <c r="C8" s="32">
        <f>'Первичные данные'!C7</f>
      </c>
      <c r="D8" s="26">
        <f>SUM('Первичные данные'!D7:O7)</f>
        <v>0</v>
      </c>
      <c r="E8" s="22">
        <f>COUNTIF('Первичные данные'!$P7:$AA7,E$6)</f>
        <v>0</v>
      </c>
      <c r="F8" s="22">
        <f>COUNTIF('Первичные данные'!$P7:$AA7,F$6)</f>
        <v>0</v>
      </c>
      <c r="G8" s="22">
        <f>COUNTIF('Первичные данные'!$P7:$AA7,G$6)</f>
        <v>0</v>
      </c>
      <c r="H8" s="22">
        <f>COUNTIF('Первичные данные'!$P7:$AA7,H$6)</f>
        <v>0</v>
      </c>
      <c r="I8" s="22">
        <f>COUNTIF('Первичные данные'!$P7:$AA7,I$6)</f>
        <v>0</v>
      </c>
      <c r="J8" s="22">
        <f>COUNTIF('Первичные данные'!$P7:$AA7,J$6)</f>
        <v>0</v>
      </c>
    </row>
    <row r="9" spans="1:10" ht="15.75">
      <c r="A9" s="32">
        <f>'Первичные данные'!A8</f>
      </c>
      <c r="B9" s="32">
        <f>'Первичные данные'!B8</f>
      </c>
      <c r="C9" s="32">
        <f>'Первичные данные'!C8</f>
      </c>
      <c r="D9" s="26">
        <f>SUM('Первичные данные'!D8:O8)</f>
        <v>0</v>
      </c>
      <c r="E9" s="22">
        <f>COUNTIF('Первичные данные'!$P8:$AA8,E$6)</f>
        <v>0</v>
      </c>
      <c r="F9" s="22">
        <f>COUNTIF('Первичные данные'!$P8:$AA8,F$6)</f>
        <v>0</v>
      </c>
      <c r="G9" s="22">
        <f>COUNTIF('Первичные данные'!$P8:$AA8,G$6)</f>
        <v>0</v>
      </c>
      <c r="H9" s="22">
        <f>COUNTIF('Первичные данные'!$P8:$AA8,H$6)</f>
        <v>0</v>
      </c>
      <c r="I9" s="22">
        <f>COUNTIF('Первичные данные'!$P8:$AA8,I$6)</f>
        <v>0</v>
      </c>
      <c r="J9" s="22">
        <f>COUNTIF('Первичные данные'!$P8:$AA8,J$6)</f>
        <v>0</v>
      </c>
    </row>
    <row r="10" spans="1:10" ht="15.75">
      <c r="A10" s="32">
        <f>'Первичные данные'!A9</f>
      </c>
      <c r="B10" s="32">
        <f>'Первичные данные'!B9</f>
      </c>
      <c r="C10" s="32">
        <f>'Первичные данные'!C9</f>
      </c>
      <c r="D10" s="26">
        <f>SUM('Первичные данные'!D9:O9)</f>
        <v>0</v>
      </c>
      <c r="E10" s="22">
        <f>COUNTIF('Первичные данные'!$P9:$AA9,E$6)</f>
        <v>0</v>
      </c>
      <c r="F10" s="22">
        <f>COUNTIF('Первичные данные'!$P9:$AA9,F$6)</f>
        <v>0</v>
      </c>
      <c r="G10" s="22">
        <f>COUNTIF('Первичные данные'!$P9:$AA9,G$6)</f>
        <v>0</v>
      </c>
      <c r="H10" s="22">
        <f>COUNTIF('Первичные данные'!$P9:$AA9,H$6)</f>
        <v>0</v>
      </c>
      <c r="I10" s="22">
        <f>COUNTIF('Первичные данные'!$P9:$AA9,I$6)</f>
        <v>0</v>
      </c>
      <c r="J10" s="22">
        <f>COUNTIF('Первичные данные'!$P9:$AA9,J$6)</f>
        <v>0</v>
      </c>
    </row>
    <row r="11" spans="1:10" ht="15.75">
      <c r="A11" s="32">
        <f>'Первичные данные'!A10</f>
      </c>
      <c r="B11" s="32">
        <f>'Первичные данные'!B10</f>
      </c>
      <c r="C11" s="32">
        <f>'Первичные данные'!C10</f>
      </c>
      <c r="D11" s="26">
        <f>SUM('Первичные данные'!D10:O10)</f>
        <v>0</v>
      </c>
      <c r="E11" s="22">
        <f>COUNTIF('Первичные данные'!$P10:$AA10,E$6)</f>
        <v>0</v>
      </c>
      <c r="F11" s="22">
        <f>COUNTIF('Первичные данные'!$P10:$AA10,F$6)</f>
        <v>0</v>
      </c>
      <c r="G11" s="22">
        <f>COUNTIF('Первичные данные'!$P10:$AA10,G$6)</f>
        <v>0</v>
      </c>
      <c r="H11" s="22">
        <f>COUNTIF('Первичные данные'!$P10:$AA10,H$6)</f>
        <v>0</v>
      </c>
      <c r="I11" s="22">
        <f>COUNTIF('Первичные данные'!$P10:$AA10,I$6)</f>
        <v>0</v>
      </c>
      <c r="J11" s="22">
        <f>COUNTIF('Первичные данные'!$P10:$AA10,J$6)</f>
        <v>0</v>
      </c>
    </row>
    <row r="12" spans="1:10" ht="15.75">
      <c r="A12" s="32">
        <f>'Первичные данные'!A11</f>
      </c>
      <c r="B12" s="32">
        <f>'Первичные данные'!B11</f>
      </c>
      <c r="C12" s="32">
        <f>'Первичные данные'!C11</f>
      </c>
      <c r="D12" s="26">
        <f>SUM('Первичные данные'!D11:O11)</f>
        <v>0</v>
      </c>
      <c r="E12" s="22">
        <f>COUNTIF('Первичные данные'!$P11:$AA11,E$6)</f>
        <v>0</v>
      </c>
      <c r="F12" s="22">
        <f>COUNTIF('Первичные данные'!$P11:$AA11,F$6)</f>
        <v>0</v>
      </c>
      <c r="G12" s="22">
        <f>COUNTIF('Первичные данные'!$P11:$AA11,G$6)</f>
        <v>0</v>
      </c>
      <c r="H12" s="22">
        <f>COUNTIF('Первичные данные'!$P11:$AA11,H$6)</f>
        <v>0</v>
      </c>
      <c r="I12" s="22">
        <f>COUNTIF('Первичные данные'!$P11:$AA11,I$6)</f>
        <v>0</v>
      </c>
      <c r="J12" s="22">
        <f>COUNTIF('Первичные данные'!$P11:$AA11,J$6)</f>
        <v>0</v>
      </c>
    </row>
    <row r="13" spans="1:10" ht="15.75">
      <c r="A13" s="32">
        <f>'Первичные данные'!A12</f>
      </c>
      <c r="B13" s="32">
        <f>'Первичные данные'!B12</f>
      </c>
      <c r="C13" s="32">
        <f>'Первичные данные'!C12</f>
      </c>
      <c r="D13" s="26">
        <f>SUM('Первичные данные'!D12:O12)</f>
        <v>0</v>
      </c>
      <c r="E13" s="22">
        <f>COUNTIF('Первичные данные'!$P12:$AA12,E$6)</f>
        <v>0</v>
      </c>
      <c r="F13" s="22">
        <f>COUNTIF('Первичные данные'!$P12:$AA12,F$6)</f>
        <v>0</v>
      </c>
      <c r="G13" s="22">
        <f>COUNTIF('Первичные данные'!$P12:$AA12,G$6)</f>
        <v>0</v>
      </c>
      <c r="H13" s="22">
        <f>COUNTIF('Первичные данные'!$P12:$AA12,H$6)</f>
        <v>0</v>
      </c>
      <c r="I13" s="22">
        <f>COUNTIF('Первичные данные'!$P12:$AA12,I$6)</f>
        <v>0</v>
      </c>
      <c r="J13" s="22">
        <f>COUNTIF('Первичные данные'!$P12:$AA12,J$6)</f>
        <v>0</v>
      </c>
    </row>
    <row r="14" spans="1:10" ht="15.75">
      <c r="A14" s="32">
        <f>'Первичные данные'!A13</f>
      </c>
      <c r="B14" s="32">
        <f>'Первичные данные'!B13</f>
      </c>
      <c r="C14" s="32">
        <f>'Первичные данные'!C13</f>
      </c>
      <c r="D14" s="26">
        <f>SUM('Первичные данные'!D13:O13)</f>
        <v>0</v>
      </c>
      <c r="E14" s="22">
        <f>COUNTIF('Первичные данные'!$P13:$AA13,E$6)</f>
        <v>0</v>
      </c>
      <c r="F14" s="22">
        <f>COUNTIF('Первичные данные'!$P13:$AA13,F$6)</f>
        <v>0</v>
      </c>
      <c r="G14" s="22">
        <f>COUNTIF('Первичные данные'!$P13:$AA13,G$6)</f>
        <v>0</v>
      </c>
      <c r="H14" s="22">
        <f>COUNTIF('Первичные данные'!$P13:$AA13,H$6)</f>
        <v>0</v>
      </c>
      <c r="I14" s="22">
        <f>COUNTIF('Первичные данные'!$P13:$AA13,I$6)</f>
        <v>0</v>
      </c>
      <c r="J14" s="22">
        <f>COUNTIF('Первичные данные'!$P13:$AA13,J$6)</f>
        <v>0</v>
      </c>
    </row>
    <row r="15" spans="1:10" ht="15.75">
      <c r="A15" s="32">
        <f>'Первичные данные'!A14</f>
      </c>
      <c r="B15" s="32">
        <f>'Первичные данные'!B14</f>
      </c>
      <c r="C15" s="32">
        <f>'Первичные данные'!C14</f>
      </c>
      <c r="D15" s="26">
        <f>SUM('Первичные данные'!D14:O14)</f>
        <v>0</v>
      </c>
      <c r="E15" s="22">
        <f>COUNTIF('Первичные данные'!$P14:$AA14,E$6)</f>
        <v>0</v>
      </c>
      <c r="F15" s="22">
        <f>COUNTIF('Первичные данные'!$P14:$AA14,F$6)</f>
        <v>0</v>
      </c>
      <c r="G15" s="22">
        <f>COUNTIF('Первичные данные'!$P14:$AA14,G$6)</f>
        <v>0</v>
      </c>
      <c r="H15" s="22">
        <f>COUNTIF('Первичные данные'!$P14:$AA14,H$6)</f>
        <v>0</v>
      </c>
      <c r="I15" s="22">
        <f>COUNTIF('Первичные данные'!$P14:$AA14,I$6)</f>
        <v>0</v>
      </c>
      <c r="J15" s="22">
        <f>COUNTIF('Первичные данные'!$P14:$AA14,J$6)</f>
        <v>0</v>
      </c>
    </row>
    <row r="16" spans="1:10" ht="15.75">
      <c r="A16" s="32">
        <f>'Первичные данные'!A15</f>
      </c>
      <c r="B16" s="32">
        <f>'Первичные данные'!B15</f>
      </c>
      <c r="C16" s="32">
        <f>'Первичные данные'!C15</f>
      </c>
      <c r="D16" s="26">
        <f>SUM('Первичные данные'!D15:O15)</f>
        <v>0</v>
      </c>
      <c r="E16" s="22">
        <f>COUNTIF('Первичные данные'!$P15:$AA15,E$6)</f>
        <v>0</v>
      </c>
      <c r="F16" s="22">
        <f>COUNTIF('Первичные данные'!$P15:$AA15,F$6)</f>
        <v>0</v>
      </c>
      <c r="G16" s="22">
        <f>COUNTIF('Первичные данные'!$P15:$AA15,G$6)</f>
        <v>0</v>
      </c>
      <c r="H16" s="22">
        <f>COUNTIF('Первичные данные'!$P15:$AA15,H$6)</f>
        <v>0</v>
      </c>
      <c r="I16" s="22">
        <f>COUNTIF('Первичные данные'!$P15:$AA15,I$6)</f>
        <v>0</v>
      </c>
      <c r="J16" s="22">
        <f>COUNTIF('Первичные данные'!$P15:$AA15,J$6)</f>
        <v>0</v>
      </c>
    </row>
    <row r="17" spans="1:10" ht="15.75">
      <c r="A17" s="32">
        <f>'Первичные данные'!A16</f>
      </c>
      <c r="B17" s="32">
        <f>'Первичные данные'!B16</f>
      </c>
      <c r="C17" s="32">
        <f>'Первичные данные'!C16</f>
      </c>
      <c r="D17" s="26">
        <f>SUM('Первичные данные'!D16:O16)</f>
        <v>0</v>
      </c>
      <c r="E17" s="22">
        <f>COUNTIF('Первичные данные'!$P16:$AA16,E$6)</f>
        <v>0</v>
      </c>
      <c r="F17" s="22">
        <f>COUNTIF('Первичные данные'!$P16:$AA16,F$6)</f>
        <v>0</v>
      </c>
      <c r="G17" s="22">
        <f>COUNTIF('Первичные данные'!$P16:$AA16,G$6)</f>
        <v>0</v>
      </c>
      <c r="H17" s="22">
        <f>COUNTIF('Первичные данные'!$P16:$AA16,H$6)</f>
        <v>0</v>
      </c>
      <c r="I17" s="22">
        <f>COUNTIF('Первичные данные'!$P16:$AA16,I$6)</f>
        <v>0</v>
      </c>
      <c r="J17" s="22">
        <f>COUNTIF('Первичные данные'!$P16:$AA16,J$6)</f>
        <v>0</v>
      </c>
    </row>
    <row r="18" spans="1:10" ht="15.75">
      <c r="A18" s="32">
        <f>'Первичные данные'!A17</f>
      </c>
      <c r="B18" s="32">
        <f>'Первичные данные'!B17</f>
      </c>
      <c r="C18" s="32">
        <f>'Первичные данные'!C17</f>
      </c>
      <c r="D18" s="26">
        <f>SUM('Первичные данные'!D17:O17)</f>
        <v>0</v>
      </c>
      <c r="E18" s="22">
        <f>COUNTIF('Первичные данные'!$P17:$AA17,E$6)</f>
        <v>0</v>
      </c>
      <c r="F18" s="22">
        <f>COUNTIF('Первичные данные'!$P17:$AA17,F$6)</f>
        <v>0</v>
      </c>
      <c r="G18" s="22">
        <f>COUNTIF('Первичные данные'!$P17:$AA17,G$6)</f>
        <v>0</v>
      </c>
      <c r="H18" s="22">
        <f>COUNTIF('Первичные данные'!$P17:$AA17,H$6)</f>
        <v>0</v>
      </c>
      <c r="I18" s="22">
        <f>COUNTIF('Первичные данные'!$P17:$AA17,I$6)</f>
        <v>0</v>
      </c>
      <c r="J18" s="22">
        <f>COUNTIF('Первичные данные'!$P17:$AA17,J$6)</f>
        <v>0</v>
      </c>
    </row>
    <row r="19" spans="1:10" ht="15.75">
      <c r="A19" s="32">
        <f>'Первичные данные'!A18</f>
      </c>
      <c r="B19" s="32">
        <f>'Первичные данные'!B18</f>
      </c>
      <c r="C19" s="32">
        <f>'Первичные данные'!C18</f>
      </c>
      <c r="D19" s="26">
        <f>SUM('Первичные данные'!D18:O18)</f>
        <v>0</v>
      </c>
      <c r="E19" s="22">
        <f>COUNTIF('Первичные данные'!$P18:$AA18,E$6)</f>
        <v>0</v>
      </c>
      <c r="F19" s="22">
        <f>COUNTIF('Первичные данные'!$P18:$AA18,F$6)</f>
        <v>0</v>
      </c>
      <c r="G19" s="22">
        <f>COUNTIF('Первичные данные'!$P18:$AA18,G$6)</f>
        <v>0</v>
      </c>
      <c r="H19" s="22">
        <f>COUNTIF('Первичные данные'!$P18:$AA18,H$6)</f>
        <v>0</v>
      </c>
      <c r="I19" s="22">
        <f>COUNTIF('Первичные данные'!$P18:$AA18,I$6)</f>
        <v>0</v>
      </c>
      <c r="J19" s="22">
        <f>COUNTIF('Первичные данные'!$P18:$AA18,J$6)</f>
        <v>0</v>
      </c>
    </row>
    <row r="20" spans="1:10" ht="15.75">
      <c r="A20" s="32">
        <f>'Первичные данные'!A19</f>
      </c>
      <c r="B20" s="32">
        <f>'Первичные данные'!B19</f>
      </c>
      <c r="C20" s="32">
        <f>'Первичные данные'!C19</f>
      </c>
      <c r="D20" s="26">
        <f>SUM('Первичные данные'!D19:O19)</f>
        <v>0</v>
      </c>
      <c r="E20" s="22">
        <f>COUNTIF('Первичные данные'!$P19:$AA19,E$6)</f>
        <v>0</v>
      </c>
      <c r="F20" s="22">
        <f>COUNTIF('Первичные данные'!$P19:$AA19,F$6)</f>
        <v>0</v>
      </c>
      <c r="G20" s="22">
        <f>COUNTIF('Первичные данные'!$P19:$AA19,G$6)</f>
        <v>0</v>
      </c>
      <c r="H20" s="22">
        <f>COUNTIF('Первичные данные'!$P19:$AA19,H$6)</f>
        <v>0</v>
      </c>
      <c r="I20" s="22">
        <f>COUNTIF('Первичные данные'!$P19:$AA19,I$6)</f>
        <v>0</v>
      </c>
      <c r="J20" s="22">
        <f>COUNTIF('Первичные данные'!$P19:$AA19,J$6)</f>
        <v>0</v>
      </c>
    </row>
    <row r="21" spans="1:10" ht="15.75">
      <c r="A21" s="32">
        <f>'Первичные данные'!A20</f>
      </c>
      <c r="B21" s="32">
        <f>'Первичные данные'!B20</f>
      </c>
      <c r="C21" s="32">
        <f>'Первичные данные'!C20</f>
      </c>
      <c r="D21" s="26">
        <f>SUM('Первичные данные'!D20:O20)</f>
        <v>0</v>
      </c>
      <c r="E21" s="22">
        <f>COUNTIF('Первичные данные'!$P20:$AA20,E$6)</f>
        <v>0</v>
      </c>
      <c r="F21" s="22">
        <f>COUNTIF('Первичные данные'!$P20:$AA20,F$6)</f>
        <v>0</v>
      </c>
      <c r="G21" s="22">
        <f>COUNTIF('Первичные данные'!$P20:$AA20,G$6)</f>
        <v>0</v>
      </c>
      <c r="H21" s="22">
        <f>COUNTIF('Первичные данные'!$P20:$AA20,H$6)</f>
        <v>0</v>
      </c>
      <c r="I21" s="22">
        <f>COUNTIF('Первичные данные'!$P20:$AA20,I$6)</f>
        <v>0</v>
      </c>
      <c r="J21" s="22">
        <f>COUNTIF('Первичные данные'!$P20:$AA20,J$6)</f>
        <v>0</v>
      </c>
    </row>
    <row r="22" spans="1:10" ht="15.75">
      <c r="A22" s="32">
        <f>'Первичные данные'!A21</f>
      </c>
      <c r="B22" s="32">
        <f>'Первичные данные'!B21</f>
      </c>
      <c r="C22" s="32">
        <f>'Первичные данные'!C21</f>
      </c>
      <c r="D22" s="26">
        <f>SUM('Первичные данные'!D21:O21)</f>
        <v>0</v>
      </c>
      <c r="E22" s="22">
        <f>COUNTIF('Первичные данные'!$P21:$AA21,E$6)</f>
        <v>0</v>
      </c>
      <c r="F22" s="22">
        <f>COUNTIF('Первичные данные'!$P21:$AA21,F$6)</f>
        <v>0</v>
      </c>
      <c r="G22" s="22">
        <f>COUNTIF('Первичные данные'!$P21:$AA21,G$6)</f>
        <v>0</v>
      </c>
      <c r="H22" s="22">
        <f>COUNTIF('Первичные данные'!$P21:$AA21,H$6)</f>
        <v>0</v>
      </c>
      <c r="I22" s="22">
        <f>COUNTIF('Первичные данные'!$P21:$AA21,I$6)</f>
        <v>0</v>
      </c>
      <c r="J22" s="22">
        <f>COUNTIF('Первичные данные'!$P21:$AA21,J$6)</f>
        <v>0</v>
      </c>
    </row>
    <row r="23" spans="1:10" ht="15.75">
      <c r="A23" s="32">
        <f>'Первичные данные'!A22</f>
      </c>
      <c r="B23" s="32">
        <f>'Первичные данные'!B22</f>
      </c>
      <c r="C23" s="32">
        <f>'Первичные данные'!C22</f>
      </c>
      <c r="D23" s="26">
        <f>SUM('Первичные данные'!D22:O22)</f>
        <v>0</v>
      </c>
      <c r="E23" s="22">
        <f>COUNTIF('Первичные данные'!$P22:$AA22,E$6)</f>
        <v>0</v>
      </c>
      <c r="F23" s="22">
        <f>COUNTIF('Первичные данные'!$P22:$AA22,F$6)</f>
        <v>0</v>
      </c>
      <c r="G23" s="22">
        <f>COUNTIF('Первичные данные'!$P22:$AA22,G$6)</f>
        <v>0</v>
      </c>
      <c r="H23" s="22">
        <f>COUNTIF('Первичные данные'!$P22:$AA22,H$6)</f>
        <v>0</v>
      </c>
      <c r="I23" s="22">
        <f>COUNTIF('Первичные данные'!$P22:$AA22,I$6)</f>
        <v>0</v>
      </c>
      <c r="J23" s="22">
        <f>COUNTIF('Первичные данные'!$P22:$AA22,J$6)</f>
        <v>0</v>
      </c>
    </row>
    <row r="24" spans="1:10" ht="15.75">
      <c r="A24" s="32">
        <f>'Первичные данные'!A23</f>
      </c>
      <c r="B24" s="32">
        <f>'Первичные данные'!B23</f>
      </c>
      <c r="C24" s="32">
        <f>'Первичные данные'!C23</f>
      </c>
      <c r="D24" s="26">
        <f>SUM('Первичные данные'!D23:O23)</f>
        <v>0</v>
      </c>
      <c r="E24" s="22">
        <f>COUNTIF('Первичные данные'!$P23:$AA23,E$6)</f>
        <v>0</v>
      </c>
      <c r="F24" s="22">
        <f>COUNTIF('Первичные данные'!$P23:$AA23,F$6)</f>
        <v>0</v>
      </c>
      <c r="G24" s="22">
        <f>COUNTIF('Первичные данные'!$P23:$AA23,G$6)</f>
        <v>0</v>
      </c>
      <c r="H24" s="22">
        <f>COUNTIF('Первичные данные'!$P23:$AA23,H$6)</f>
        <v>0</v>
      </c>
      <c r="I24" s="22">
        <f>COUNTIF('Первичные данные'!$P23:$AA23,I$6)</f>
        <v>0</v>
      </c>
      <c r="J24" s="22">
        <f>COUNTIF('Первичные данные'!$P23:$AA23,J$6)</f>
        <v>0</v>
      </c>
    </row>
    <row r="25" spans="1:10" ht="15.75">
      <c r="A25" s="32">
        <f>'Первичные данные'!A24</f>
      </c>
      <c r="B25" s="32">
        <f>'Первичные данные'!B24</f>
      </c>
      <c r="C25" s="32">
        <f>'Первичные данные'!C24</f>
      </c>
      <c r="D25" s="26">
        <f>SUM('Первичные данные'!D24:O24)</f>
        <v>0</v>
      </c>
      <c r="E25" s="22">
        <f>COUNTIF('Первичные данные'!$P24:$AA24,E$6)</f>
        <v>0</v>
      </c>
      <c r="F25" s="22">
        <f>COUNTIF('Первичные данные'!$P24:$AA24,F$6)</f>
        <v>0</v>
      </c>
      <c r="G25" s="22">
        <f>COUNTIF('Первичные данные'!$P24:$AA24,G$6)</f>
        <v>0</v>
      </c>
      <c r="H25" s="22">
        <f>COUNTIF('Первичные данные'!$P24:$AA24,H$6)</f>
        <v>0</v>
      </c>
      <c r="I25" s="22">
        <f>COUNTIF('Первичные данные'!$P24:$AA24,I$6)</f>
        <v>0</v>
      </c>
      <c r="J25" s="22">
        <f>COUNTIF('Первичные данные'!$P24:$AA24,J$6)</f>
        <v>0</v>
      </c>
    </row>
    <row r="26" spans="1:10" ht="15.75">
      <c r="A26" s="32">
        <f>'Первичные данные'!A25</f>
      </c>
      <c r="B26" s="32">
        <f>'Первичные данные'!B25</f>
      </c>
      <c r="C26" s="32">
        <f>'Первичные данные'!C25</f>
      </c>
      <c r="D26" s="26">
        <f>SUM('Первичные данные'!D25:O25)</f>
        <v>0</v>
      </c>
      <c r="E26" s="22">
        <f>COUNTIF('Первичные данные'!$P25:$AA25,E$6)</f>
        <v>0</v>
      </c>
      <c r="F26" s="22">
        <f>COUNTIF('Первичные данные'!$P25:$AA25,F$6)</f>
        <v>0</v>
      </c>
      <c r="G26" s="22">
        <f>COUNTIF('Первичные данные'!$P25:$AA25,G$6)</f>
        <v>0</v>
      </c>
      <c r="H26" s="22">
        <f>COUNTIF('Первичные данные'!$P25:$AA25,H$6)</f>
        <v>0</v>
      </c>
      <c r="I26" s="22">
        <f>COUNTIF('Первичные данные'!$P25:$AA25,I$6)</f>
        <v>0</v>
      </c>
      <c r="J26" s="22">
        <f>COUNTIF('Первичные данные'!$P25:$AA25,J$6)</f>
        <v>0</v>
      </c>
    </row>
    <row r="27" spans="1:10" ht="15.75">
      <c r="A27" s="32">
        <f>'Первичные данные'!A26</f>
      </c>
      <c r="B27" s="32">
        <f>'Первичные данные'!B26</f>
      </c>
      <c r="C27" s="32">
        <f>'Первичные данные'!C26</f>
      </c>
      <c r="D27" s="26">
        <f>SUM('Первичные данные'!D26:O26)</f>
        <v>0</v>
      </c>
      <c r="E27" s="22">
        <f>COUNTIF('Первичные данные'!$P26:$AA26,E$6)</f>
        <v>0</v>
      </c>
      <c r="F27" s="22">
        <f>COUNTIF('Первичные данные'!$P26:$AA26,F$6)</f>
        <v>0</v>
      </c>
      <c r="G27" s="22">
        <f>COUNTIF('Первичные данные'!$P26:$AA26,G$6)</f>
        <v>0</v>
      </c>
      <c r="H27" s="22">
        <f>COUNTIF('Первичные данные'!$P26:$AA26,H$6)</f>
        <v>0</v>
      </c>
      <c r="I27" s="22">
        <f>COUNTIF('Первичные данные'!$P26:$AA26,I$6)</f>
        <v>0</v>
      </c>
      <c r="J27" s="22">
        <f>COUNTIF('Первичные данные'!$P26:$AA26,J$6)</f>
        <v>0</v>
      </c>
    </row>
    <row r="28" spans="1:10" ht="15.75">
      <c r="A28" s="32">
        <f>'Первичные данные'!A27</f>
      </c>
      <c r="B28" s="32">
        <f>'Первичные данные'!B27</f>
      </c>
      <c r="C28" s="32">
        <f>'Первичные данные'!C27</f>
      </c>
      <c r="D28" s="26">
        <f>SUM('Первичные данные'!D27:O27)</f>
        <v>0</v>
      </c>
      <c r="E28" s="22">
        <f>COUNTIF('Первичные данные'!$P27:$AA27,E$6)</f>
        <v>0</v>
      </c>
      <c r="F28" s="22">
        <f>COUNTIF('Первичные данные'!$P27:$AA27,F$6)</f>
        <v>0</v>
      </c>
      <c r="G28" s="22">
        <f>COUNTIF('Первичные данные'!$P27:$AA27,G$6)</f>
        <v>0</v>
      </c>
      <c r="H28" s="22">
        <f>COUNTIF('Первичные данные'!$P27:$AA27,H$6)</f>
        <v>0</v>
      </c>
      <c r="I28" s="22">
        <f>COUNTIF('Первичные данные'!$P27:$AA27,I$6)</f>
        <v>0</v>
      </c>
      <c r="J28" s="22">
        <f>COUNTIF('Первичные данные'!$P27:$AA27,J$6)</f>
        <v>0</v>
      </c>
    </row>
    <row r="29" spans="1:10" ht="15.75">
      <c r="A29" s="32">
        <f>'Первичные данные'!A28</f>
      </c>
      <c r="B29" s="32">
        <f>'Первичные данные'!B28</f>
      </c>
      <c r="C29" s="32">
        <f>'Первичные данные'!C28</f>
      </c>
      <c r="D29" s="26">
        <f>SUM('Первичные данные'!D28:O28)</f>
        <v>0</v>
      </c>
      <c r="E29" s="22">
        <f>COUNTIF('Первичные данные'!$P28:$AA28,E$6)</f>
        <v>0</v>
      </c>
      <c r="F29" s="22">
        <f>COUNTIF('Первичные данные'!$P28:$AA28,F$6)</f>
        <v>0</v>
      </c>
      <c r="G29" s="22">
        <f>COUNTIF('Первичные данные'!$P28:$AA28,G$6)</f>
        <v>0</v>
      </c>
      <c r="H29" s="22">
        <f>COUNTIF('Первичные данные'!$P28:$AA28,H$6)</f>
        <v>0</v>
      </c>
      <c r="I29" s="22">
        <f>COUNTIF('Первичные данные'!$P28:$AA28,I$6)</f>
        <v>0</v>
      </c>
      <c r="J29" s="22">
        <f>COUNTIF('Первичные данные'!$P28:$AA28,J$6)</f>
        <v>0</v>
      </c>
    </row>
    <row r="30" spans="1:10" ht="15.75">
      <c r="A30" s="32">
        <f>'Первичные данные'!A29</f>
      </c>
      <c r="B30" s="32">
        <f>'Первичные данные'!B29</f>
      </c>
      <c r="C30" s="32">
        <f>'Первичные данные'!C29</f>
      </c>
      <c r="D30" s="26">
        <f>SUM('Первичные данные'!D29:O29)</f>
        <v>0</v>
      </c>
      <c r="E30" s="22">
        <f>COUNTIF('Первичные данные'!$P29:$AA29,E$6)</f>
        <v>0</v>
      </c>
      <c r="F30" s="22">
        <f>COUNTIF('Первичные данные'!$P29:$AA29,F$6)</f>
        <v>0</v>
      </c>
      <c r="G30" s="22">
        <f>COUNTIF('Первичные данные'!$P29:$AA29,G$6)</f>
        <v>0</v>
      </c>
      <c r="H30" s="22">
        <f>COUNTIF('Первичные данные'!$P29:$AA29,H$6)</f>
        <v>0</v>
      </c>
      <c r="I30" s="22">
        <f>COUNTIF('Первичные данные'!$P29:$AA29,I$6)</f>
        <v>0</v>
      </c>
      <c r="J30" s="22">
        <f>COUNTIF('Первичные данные'!$P29:$AA29,J$6)</f>
        <v>0</v>
      </c>
    </row>
    <row r="31" spans="1:10" ht="15.75">
      <c r="A31" s="32">
        <f>'Первичные данные'!A30</f>
      </c>
      <c r="B31" s="32">
        <f>'Первичные данные'!B30</f>
      </c>
      <c r="C31" s="32">
        <f>'Первичные данные'!C30</f>
      </c>
      <c r="D31" s="26">
        <f>SUM('Первичные данные'!D30:O30)</f>
        <v>0</v>
      </c>
      <c r="E31" s="22">
        <f>COUNTIF('Первичные данные'!$P30:$AA30,E$6)</f>
        <v>0</v>
      </c>
      <c r="F31" s="22">
        <f>COUNTIF('Первичные данные'!$P30:$AA30,F$6)</f>
        <v>0</v>
      </c>
      <c r="G31" s="22">
        <f>COUNTIF('Первичные данные'!$P30:$AA30,G$6)</f>
        <v>0</v>
      </c>
      <c r="H31" s="22">
        <f>COUNTIF('Первичные данные'!$P30:$AA30,H$6)</f>
        <v>0</v>
      </c>
      <c r="I31" s="22">
        <f>COUNTIF('Первичные данные'!$P30:$AA30,I$6)</f>
        <v>0</v>
      </c>
      <c r="J31" s="22">
        <f>COUNTIF('Первичные данные'!$P30:$AA30,J$6)</f>
        <v>0</v>
      </c>
    </row>
    <row r="32" spans="1:10" ht="15.75">
      <c r="A32" s="32">
        <f>'Первичные данные'!A31</f>
      </c>
      <c r="B32" s="32">
        <f>'Первичные данные'!B31</f>
      </c>
      <c r="C32" s="32">
        <f>'Первичные данные'!C31</f>
      </c>
      <c r="D32" s="26">
        <f>SUM('Первичные данные'!D31:O31)</f>
        <v>0</v>
      </c>
      <c r="E32" s="22">
        <f>COUNTIF('Первичные данные'!$P31:$AA31,E$6)</f>
        <v>0</v>
      </c>
      <c r="F32" s="22">
        <f>COUNTIF('Первичные данные'!$P31:$AA31,F$6)</f>
        <v>0</v>
      </c>
      <c r="G32" s="22">
        <f>COUNTIF('Первичные данные'!$P31:$AA31,G$6)</f>
        <v>0</v>
      </c>
      <c r="H32" s="22">
        <f>COUNTIF('Первичные данные'!$P31:$AA31,H$6)</f>
        <v>0</v>
      </c>
      <c r="I32" s="22">
        <f>COUNTIF('Первичные данные'!$P31:$AA31,I$6)</f>
        <v>0</v>
      </c>
      <c r="J32" s="22">
        <f>COUNTIF('Первичные данные'!$P31:$AA31,J$6)</f>
        <v>0</v>
      </c>
    </row>
    <row r="33" spans="1:10" ht="15.75">
      <c r="A33" s="32">
        <f>'Первичные данные'!A32</f>
      </c>
      <c r="B33" s="32">
        <f>'Первичные данные'!B32</f>
      </c>
      <c r="C33" s="32">
        <f>'Первичные данные'!C32</f>
      </c>
      <c r="D33" s="26">
        <f>SUM('Первичные данные'!D32:O32)</f>
        <v>0</v>
      </c>
      <c r="E33" s="22">
        <f>COUNTIF('Первичные данные'!$P32:$AA32,E$6)</f>
        <v>0</v>
      </c>
      <c r="F33" s="22">
        <f>COUNTIF('Первичные данные'!$P32:$AA32,F$6)</f>
        <v>0</v>
      </c>
      <c r="G33" s="22">
        <f>COUNTIF('Первичные данные'!$P32:$AA32,G$6)</f>
        <v>0</v>
      </c>
      <c r="H33" s="22">
        <f>COUNTIF('Первичные данные'!$P32:$AA32,H$6)</f>
        <v>0</v>
      </c>
      <c r="I33" s="22">
        <f>COUNTIF('Первичные данные'!$P32:$AA32,I$6)</f>
        <v>0</v>
      </c>
      <c r="J33" s="22">
        <f>COUNTIF('Первичные данные'!$P32:$AA32,J$6)</f>
        <v>0</v>
      </c>
    </row>
    <row r="34" spans="1:10" ht="15.75">
      <c r="A34" s="32">
        <f>'Первичные данные'!A33</f>
      </c>
      <c r="B34" s="32">
        <f>'Первичные данные'!B33</f>
      </c>
      <c r="C34" s="32">
        <f>'Первичные данные'!C33</f>
      </c>
      <c r="D34" s="26">
        <f>SUM('Первичные данные'!D33:O33)</f>
        <v>0</v>
      </c>
      <c r="E34" s="22">
        <f>COUNTIF('Первичные данные'!$P33:$AA33,E$6)</f>
        <v>0</v>
      </c>
      <c r="F34" s="22">
        <f>COUNTIF('Первичные данные'!$P33:$AA33,F$6)</f>
        <v>0</v>
      </c>
      <c r="G34" s="22">
        <f>COUNTIF('Первичные данные'!$P33:$AA33,G$6)</f>
        <v>0</v>
      </c>
      <c r="H34" s="22">
        <f>COUNTIF('Первичные данные'!$P33:$AA33,H$6)</f>
        <v>0</v>
      </c>
      <c r="I34" s="22">
        <f>COUNTIF('Первичные данные'!$P33:$AA33,I$6)</f>
        <v>0</v>
      </c>
      <c r="J34" s="22">
        <f>COUNTIF('Первичные данные'!$P33:$AA33,J$6)</f>
        <v>0</v>
      </c>
    </row>
    <row r="35" spans="1:10" ht="15.75">
      <c r="A35" s="32">
        <f>'Первичные данные'!A34</f>
      </c>
      <c r="B35" s="32">
        <f>'Первичные данные'!B34</f>
      </c>
      <c r="C35" s="32">
        <f>'Первичные данные'!C34</f>
      </c>
      <c r="D35" s="26">
        <f>SUM('Первичные данные'!D34:O34)</f>
        <v>0</v>
      </c>
      <c r="E35" s="22">
        <f>COUNTIF('Первичные данные'!$P34:$AA34,E$6)</f>
        <v>0</v>
      </c>
      <c r="F35" s="22">
        <f>COUNTIF('Первичные данные'!$P34:$AA34,F$6)</f>
        <v>0</v>
      </c>
      <c r="G35" s="22">
        <f>COUNTIF('Первичные данные'!$P34:$AA34,G$6)</f>
        <v>0</v>
      </c>
      <c r="H35" s="22">
        <f>COUNTIF('Первичные данные'!$P34:$AA34,H$6)</f>
        <v>0</v>
      </c>
      <c r="I35" s="22">
        <f>COUNTIF('Первичные данные'!$P34:$AA34,I$6)</f>
        <v>0</v>
      </c>
      <c r="J35" s="22">
        <f>COUNTIF('Первичные данные'!$P34:$AA34,J$6)</f>
        <v>0</v>
      </c>
    </row>
    <row r="36" spans="1:10" ht="15.75">
      <c r="A36" s="32">
        <f>'Первичные данные'!A35</f>
      </c>
      <c r="B36" s="32">
        <f>'Первичные данные'!B35</f>
      </c>
      <c r="C36" s="32">
        <f>'Первичные данные'!C35</f>
      </c>
      <c r="D36" s="26">
        <f>SUM('Первичные данные'!D35:O35)</f>
        <v>0</v>
      </c>
      <c r="E36" s="22">
        <f>COUNTIF('Первичные данные'!$P35:$AA35,E$6)</f>
        <v>0</v>
      </c>
      <c r="F36" s="22">
        <f>COUNTIF('Первичные данные'!$P35:$AA35,F$6)</f>
        <v>0</v>
      </c>
      <c r="G36" s="22">
        <f>COUNTIF('Первичные данные'!$P35:$AA35,G$6)</f>
        <v>0</v>
      </c>
      <c r="H36" s="22">
        <f>COUNTIF('Первичные данные'!$P35:$AA35,H$6)</f>
        <v>0</v>
      </c>
      <c r="I36" s="22">
        <f>COUNTIF('Первичные данные'!$P35:$AA35,I$6)</f>
        <v>0</v>
      </c>
      <c r="J36" s="22">
        <f>COUNTIF('Первичные данные'!$P35:$AA35,J$6)</f>
        <v>0</v>
      </c>
    </row>
    <row r="37" spans="1:10" ht="15.75">
      <c r="A37" s="32">
        <f>'Первичные данные'!A36</f>
      </c>
      <c r="B37" s="32">
        <f>'Первичные данные'!B36</f>
      </c>
      <c r="C37" s="32">
        <f>'Первичные данные'!C36</f>
      </c>
      <c r="D37" s="26">
        <f>SUM('Первичные данные'!D36:O36)</f>
        <v>0</v>
      </c>
      <c r="E37" s="22">
        <f>COUNTIF('Первичные данные'!$P36:$AA36,E$6)</f>
        <v>0</v>
      </c>
      <c r="F37" s="22">
        <f>COUNTIF('Первичные данные'!$P36:$AA36,F$6)</f>
        <v>0</v>
      </c>
      <c r="G37" s="22">
        <f>COUNTIF('Первичные данные'!$P36:$AA36,G$6)</f>
        <v>0</v>
      </c>
      <c r="H37" s="22">
        <f>COUNTIF('Первичные данные'!$P36:$AA36,H$6)</f>
        <v>0</v>
      </c>
      <c r="I37" s="22">
        <f>COUNTIF('Первичные данные'!$P36:$AA36,I$6)</f>
        <v>0</v>
      </c>
      <c r="J37" s="22">
        <f>COUNTIF('Первичные данные'!$P36:$AA36,J$6)</f>
        <v>0</v>
      </c>
    </row>
    <row r="38" spans="1:10" ht="15.75">
      <c r="A38" s="32">
        <f>'Первичные данные'!A37</f>
      </c>
      <c r="B38" s="32">
        <f>'Первичные данные'!B37</f>
      </c>
      <c r="C38" s="32">
        <f>'Первичные данные'!C37</f>
      </c>
      <c r="D38" s="26">
        <f>SUM('Первичные данные'!D37:O37)</f>
        <v>0</v>
      </c>
      <c r="E38" s="22">
        <f>COUNTIF('Первичные данные'!$P37:$AA37,E$6)</f>
        <v>0</v>
      </c>
      <c r="F38" s="22">
        <f>COUNTIF('Первичные данные'!$P37:$AA37,F$6)</f>
        <v>0</v>
      </c>
      <c r="G38" s="22">
        <f>COUNTIF('Первичные данные'!$P37:$AA37,G$6)</f>
        <v>0</v>
      </c>
      <c r="H38" s="22">
        <f>COUNTIF('Первичные данные'!$P37:$AA37,H$6)</f>
        <v>0</v>
      </c>
      <c r="I38" s="22">
        <f>COUNTIF('Первичные данные'!$P37:$AA37,I$6)</f>
        <v>0</v>
      </c>
      <c r="J38" s="22">
        <f>COUNTIF('Первичные данные'!$P37:$AA37,J$6)</f>
        <v>0</v>
      </c>
    </row>
    <row r="39" spans="1:10" ht="15.75">
      <c r="A39" s="32">
        <f>'Первичные данные'!A38</f>
      </c>
      <c r="B39" s="32">
        <f>'Первичные данные'!B38</f>
      </c>
      <c r="C39" s="32">
        <f>'Первичные данные'!C38</f>
      </c>
      <c r="D39" s="26">
        <f>SUM('Первичные данные'!D38:O38)</f>
        <v>0</v>
      </c>
      <c r="E39" s="22">
        <f>COUNTIF('Первичные данные'!$P38:$AA38,E$6)</f>
        <v>0</v>
      </c>
      <c r="F39" s="22">
        <f>COUNTIF('Первичные данные'!$P38:$AA38,F$6)</f>
        <v>0</v>
      </c>
      <c r="G39" s="22">
        <f>COUNTIF('Первичные данные'!$P38:$AA38,G$6)</f>
        <v>0</v>
      </c>
      <c r="H39" s="22">
        <f>COUNTIF('Первичные данные'!$P38:$AA38,H$6)</f>
        <v>0</v>
      </c>
      <c r="I39" s="22">
        <f>COUNTIF('Первичные данные'!$P38:$AA38,I$6)</f>
        <v>0</v>
      </c>
      <c r="J39" s="22">
        <f>COUNTIF('Первичные данные'!$P38:$AA38,J$6)</f>
        <v>0</v>
      </c>
    </row>
    <row r="40" spans="1:10" ht="15.75">
      <c r="A40" s="32">
        <f>'Первичные данные'!A39</f>
      </c>
      <c r="B40" s="32">
        <f>'Первичные данные'!B39</f>
      </c>
      <c r="C40" s="32">
        <f>'Первичные данные'!C39</f>
      </c>
      <c r="D40" s="26">
        <f>SUM('Первичные данные'!D39:O39)</f>
        <v>0</v>
      </c>
      <c r="E40" s="22">
        <f>COUNTIF('Первичные данные'!$P39:$AA39,E$6)</f>
        <v>0</v>
      </c>
      <c r="F40" s="22">
        <f>COUNTIF('Первичные данные'!$P39:$AA39,F$6)</f>
        <v>0</v>
      </c>
      <c r="G40" s="22">
        <f>COUNTIF('Первичные данные'!$P39:$AA39,G$6)</f>
        <v>0</v>
      </c>
      <c r="H40" s="22">
        <f>COUNTIF('Первичные данные'!$P39:$AA39,H$6)</f>
        <v>0</v>
      </c>
      <c r="I40" s="22">
        <f>COUNTIF('Первичные данные'!$P39:$AA39,I$6)</f>
        <v>0</v>
      </c>
      <c r="J40" s="22">
        <f>COUNTIF('Первичные данные'!$P39:$AA39,J$6)</f>
        <v>0</v>
      </c>
    </row>
    <row r="41" spans="1:10" ht="15.75">
      <c r="A41" s="32">
        <f>'Первичные данные'!A40</f>
      </c>
      <c r="B41" s="32">
        <f>'Первичные данные'!B40</f>
      </c>
      <c r="C41" s="32">
        <f>'Первичные данные'!C40</f>
      </c>
      <c r="D41" s="26">
        <f>SUM('Первичные данные'!D40:O40)</f>
        <v>0</v>
      </c>
      <c r="E41" s="22">
        <f>COUNTIF('Первичные данные'!$P40:$AA40,E$6)</f>
        <v>0</v>
      </c>
      <c r="F41" s="22">
        <f>COUNTIF('Первичные данные'!$P40:$AA40,F$6)</f>
        <v>0</v>
      </c>
      <c r="G41" s="22">
        <f>COUNTIF('Первичные данные'!$P40:$AA40,G$6)</f>
        <v>0</v>
      </c>
      <c r="H41" s="22">
        <f>COUNTIF('Первичные данные'!$P40:$AA40,H$6)</f>
        <v>0</v>
      </c>
      <c r="I41" s="22">
        <f>COUNTIF('Первичные данные'!$P40:$AA40,I$6)</f>
        <v>0</v>
      </c>
      <c r="J41" s="22">
        <f>COUNTIF('Первичные данные'!$P40:$AA40,J$6)</f>
        <v>0</v>
      </c>
    </row>
    <row r="42" spans="1:10" ht="15.75">
      <c r="A42" s="32">
        <f>'Первичные данные'!A41</f>
      </c>
      <c r="B42" s="32">
        <f>'Первичные данные'!B41</f>
      </c>
      <c r="C42" s="32">
        <f>'Первичные данные'!C41</f>
      </c>
      <c r="D42" s="26">
        <f>SUM('Первичные данные'!D41:O41)</f>
        <v>0</v>
      </c>
      <c r="E42" s="22">
        <f>COUNTIF('Первичные данные'!$P41:$AA41,E$6)</f>
        <v>0</v>
      </c>
      <c r="F42" s="22">
        <f>COUNTIF('Первичные данные'!$P41:$AA41,F$6)</f>
        <v>0</v>
      </c>
      <c r="G42" s="22">
        <f>COUNTIF('Первичные данные'!$P41:$AA41,G$6)</f>
        <v>0</v>
      </c>
      <c r="H42" s="22">
        <f>COUNTIF('Первичные данные'!$P41:$AA41,H$6)</f>
        <v>0</v>
      </c>
      <c r="I42" s="22">
        <f>COUNTIF('Первичные данные'!$P41:$AA41,I$6)</f>
        <v>0</v>
      </c>
      <c r="J42" s="22">
        <f>COUNTIF('Первичные данные'!$P41:$AA41,J$6)</f>
        <v>0</v>
      </c>
    </row>
    <row r="43" spans="1:10" ht="15.75">
      <c r="A43" s="32">
        <f>'Первичные данные'!A42</f>
      </c>
      <c r="B43" s="32">
        <f>'Первичные данные'!B42</f>
      </c>
      <c r="C43" s="32">
        <f>'Первичные данные'!C42</f>
      </c>
      <c r="D43" s="26">
        <f>SUM('Первичные данные'!D42:O42)</f>
        <v>0</v>
      </c>
      <c r="E43" s="22">
        <f>COUNTIF('Первичные данные'!$P42:$AA42,E$6)</f>
        <v>0</v>
      </c>
      <c r="F43" s="22">
        <f>COUNTIF('Первичные данные'!$P42:$AA42,F$6)</f>
        <v>0</v>
      </c>
      <c r="G43" s="22">
        <f>COUNTIF('Первичные данные'!$P42:$AA42,G$6)</f>
        <v>0</v>
      </c>
      <c r="H43" s="22">
        <f>COUNTIF('Первичные данные'!$P42:$AA42,H$6)</f>
        <v>0</v>
      </c>
      <c r="I43" s="22">
        <f>COUNTIF('Первичные данные'!$P42:$AA42,I$6)</f>
        <v>0</v>
      </c>
      <c r="J43" s="22">
        <f>COUNTIF('Первичные данные'!$P42:$AA42,J$6)</f>
        <v>0</v>
      </c>
    </row>
    <row r="44" spans="1:10" ht="15.75">
      <c r="A44" s="32">
        <f>'Первичные данные'!A43</f>
      </c>
      <c r="B44" s="32">
        <f>'Первичные данные'!B43</f>
      </c>
      <c r="C44" s="32">
        <f>'Первичные данные'!C43</f>
      </c>
      <c r="D44" s="26">
        <f>SUM('Первичные данные'!D43:O43)</f>
        <v>0</v>
      </c>
      <c r="E44" s="22">
        <f>COUNTIF('Первичные данные'!$P43:$AA43,E$6)</f>
        <v>0</v>
      </c>
      <c r="F44" s="22">
        <f>COUNTIF('Первичные данные'!$P43:$AA43,F$6)</f>
        <v>0</v>
      </c>
      <c r="G44" s="22">
        <f>COUNTIF('Первичные данные'!$P43:$AA43,G$6)</f>
        <v>0</v>
      </c>
      <c r="H44" s="22">
        <f>COUNTIF('Первичные данные'!$P43:$AA43,H$6)</f>
        <v>0</v>
      </c>
      <c r="I44" s="22">
        <f>COUNTIF('Первичные данные'!$P43:$AA43,I$6)</f>
        <v>0</v>
      </c>
      <c r="J44" s="22">
        <f>COUNTIF('Первичные данные'!$P43:$AA43,J$6)</f>
        <v>0</v>
      </c>
    </row>
    <row r="45" spans="1:10" ht="15.75">
      <c r="A45" s="32">
        <f>'Первичные данные'!A44</f>
      </c>
      <c r="B45" s="32">
        <f>'Первичные данные'!B44</f>
      </c>
      <c r="C45" s="32">
        <f>'Первичные данные'!C44</f>
      </c>
      <c r="D45" s="26">
        <f>SUM('Первичные данные'!D44:O44)</f>
        <v>0</v>
      </c>
      <c r="E45" s="22">
        <f>COUNTIF('Первичные данные'!$P44:$AA44,E$6)</f>
        <v>0</v>
      </c>
      <c r="F45" s="22">
        <f>COUNTIF('Первичные данные'!$P44:$AA44,F$6)</f>
        <v>0</v>
      </c>
      <c r="G45" s="22">
        <f>COUNTIF('Первичные данные'!$P44:$AA44,G$6)</f>
        <v>0</v>
      </c>
      <c r="H45" s="22">
        <f>COUNTIF('Первичные данные'!$P44:$AA44,H$6)</f>
        <v>0</v>
      </c>
      <c r="I45" s="22">
        <f>COUNTIF('Первичные данные'!$P44:$AA44,I$6)</f>
        <v>0</v>
      </c>
      <c r="J45" s="22">
        <f>COUNTIF('Первичные данные'!$P44:$AA44,J$6)</f>
        <v>0</v>
      </c>
    </row>
    <row r="46" spans="1:10" ht="15.75">
      <c r="A46" s="32">
        <f>'Первичные данные'!A45</f>
      </c>
      <c r="B46" s="32">
        <f>'Первичные данные'!B45</f>
      </c>
      <c r="C46" s="32">
        <f>'Первичные данные'!C45</f>
      </c>
      <c r="D46" s="26">
        <f>SUM('Первичные данные'!D45:O45)</f>
        <v>0</v>
      </c>
      <c r="E46" s="22">
        <f>COUNTIF('Первичные данные'!$P45:$AA45,E$6)</f>
        <v>0</v>
      </c>
      <c r="F46" s="22">
        <f>COUNTIF('Первичные данные'!$P45:$AA45,F$6)</f>
        <v>0</v>
      </c>
      <c r="G46" s="22">
        <f>COUNTIF('Первичные данные'!$P45:$AA45,G$6)</f>
        <v>0</v>
      </c>
      <c r="H46" s="22">
        <f>COUNTIF('Первичные данные'!$P45:$AA45,H$6)</f>
        <v>0</v>
      </c>
      <c r="I46" s="22">
        <f>COUNTIF('Первичные данные'!$P45:$AA45,I$6)</f>
        <v>0</v>
      </c>
      <c r="J46" s="22">
        <f>COUNTIF('Первичные данные'!$P45:$AA45,J$6)</f>
        <v>0</v>
      </c>
    </row>
    <row r="47" spans="1:10" ht="15.75">
      <c r="A47" s="32">
        <f>'Первичные данные'!A46</f>
      </c>
      <c r="B47" s="32">
        <f>'Первичные данные'!B46</f>
      </c>
      <c r="C47" s="32">
        <f>'Первичные данные'!C46</f>
      </c>
      <c r="D47" s="26">
        <f>SUM('Первичные данные'!D46:O46)</f>
        <v>0</v>
      </c>
      <c r="E47" s="22">
        <f>COUNTIF('Первичные данные'!$P46:$AA46,E$6)</f>
        <v>0</v>
      </c>
      <c r="F47" s="22">
        <f>COUNTIF('Первичные данные'!$P46:$AA46,F$6)</f>
        <v>0</v>
      </c>
      <c r="G47" s="22">
        <f>COUNTIF('Первичные данные'!$P46:$AA46,G$6)</f>
        <v>0</v>
      </c>
      <c r="H47" s="22">
        <f>COUNTIF('Первичные данные'!$P46:$AA46,H$6)</f>
        <v>0</v>
      </c>
      <c r="I47" s="22">
        <f>COUNTIF('Первичные данные'!$P46:$AA46,I$6)</f>
        <v>0</v>
      </c>
      <c r="J47" s="22">
        <f>COUNTIF('Первичные данные'!$P46:$AA46,J$6)</f>
        <v>0</v>
      </c>
    </row>
    <row r="48" spans="1:10" ht="15.75">
      <c r="A48" s="32">
        <f>'Первичные данные'!A47</f>
      </c>
      <c r="B48" s="32">
        <f>'Первичные данные'!B47</f>
      </c>
      <c r="C48" s="32">
        <f>'Первичные данные'!C47</f>
      </c>
      <c r="D48" s="26">
        <f>SUM('Первичные данные'!D47:O47)</f>
        <v>0</v>
      </c>
      <c r="E48" s="22">
        <f>COUNTIF('Первичные данные'!$P47:$AA47,E$6)</f>
        <v>0</v>
      </c>
      <c r="F48" s="22">
        <f>COUNTIF('Первичные данные'!$P47:$AA47,F$6)</f>
        <v>0</v>
      </c>
      <c r="G48" s="22">
        <f>COUNTIF('Первичные данные'!$P47:$AA47,G$6)</f>
        <v>0</v>
      </c>
      <c r="H48" s="22">
        <f>COUNTIF('Первичные данные'!$P47:$AA47,H$6)</f>
        <v>0</v>
      </c>
      <c r="I48" s="22">
        <f>COUNTIF('Первичные данные'!$P47:$AA47,I$6)</f>
        <v>0</v>
      </c>
      <c r="J48" s="22">
        <f>COUNTIF('Первичные данные'!$P47:$AA47,J$6)</f>
        <v>0</v>
      </c>
    </row>
    <row r="49" spans="1:10" ht="15.75">
      <c r="A49" s="32">
        <f>'Первичные данные'!A48</f>
      </c>
      <c r="B49" s="32">
        <f>'Первичные данные'!B48</f>
      </c>
      <c r="C49" s="32">
        <f>'Первичные данные'!C48</f>
      </c>
      <c r="D49" s="26">
        <f>SUM('Первичные данные'!D48:O48)</f>
        <v>0</v>
      </c>
      <c r="E49" s="22">
        <f>COUNTIF('Первичные данные'!$P48:$AA48,E$6)</f>
        <v>0</v>
      </c>
      <c r="F49" s="22">
        <f>COUNTIF('Первичные данные'!$P48:$AA48,F$6)</f>
        <v>0</v>
      </c>
      <c r="G49" s="22">
        <f>COUNTIF('Первичные данные'!$P48:$AA48,G$6)</f>
        <v>0</v>
      </c>
      <c r="H49" s="22">
        <f>COUNTIF('Первичные данные'!$P48:$AA48,H$6)</f>
        <v>0</v>
      </c>
      <c r="I49" s="22">
        <f>COUNTIF('Первичные данные'!$P48:$AA48,I$6)</f>
        <v>0</v>
      </c>
      <c r="J49" s="22">
        <f>COUNTIF('Первичные данные'!$P48:$AA48,J$6)</f>
        <v>0</v>
      </c>
    </row>
    <row r="50" spans="1:10" ht="15.75">
      <c r="A50" s="32">
        <f>'Первичные данные'!A49</f>
      </c>
      <c r="B50" s="32">
        <f>'Первичные данные'!B49</f>
      </c>
      <c r="C50" s="32">
        <f>'Первичные данные'!C49</f>
      </c>
      <c r="D50" s="26">
        <f>SUM('Первичные данные'!D49:O49)</f>
        <v>0</v>
      </c>
      <c r="E50" s="22">
        <f>COUNTIF('Первичные данные'!$P49:$AA49,E$6)</f>
        <v>0</v>
      </c>
      <c r="F50" s="22">
        <f>COUNTIF('Первичные данные'!$P49:$AA49,F$6)</f>
        <v>0</v>
      </c>
      <c r="G50" s="22">
        <f>COUNTIF('Первичные данные'!$P49:$AA49,G$6)</f>
        <v>0</v>
      </c>
      <c r="H50" s="22">
        <f>COUNTIF('Первичные данные'!$P49:$AA49,H$6)</f>
        <v>0</v>
      </c>
      <c r="I50" s="22">
        <f>COUNTIF('Первичные данные'!$P49:$AA49,I$6)</f>
        <v>0</v>
      </c>
      <c r="J50" s="22">
        <f>COUNTIF('Первичные данные'!$P49:$AA49,J$6)</f>
        <v>0</v>
      </c>
    </row>
    <row r="51" spans="1:10" ht="15.75">
      <c r="A51" s="32">
        <f>'Первичные данные'!A50</f>
      </c>
      <c r="B51" s="32">
        <f>'Первичные данные'!B50</f>
      </c>
      <c r="C51" s="32">
        <f>'Первичные данные'!C50</f>
      </c>
      <c r="D51" s="26">
        <f>SUM('Первичные данные'!D50:O50)</f>
        <v>0</v>
      </c>
      <c r="E51" s="22">
        <f>COUNTIF('Первичные данные'!$P50:$AA50,E$6)</f>
        <v>0</v>
      </c>
      <c r="F51" s="22">
        <f>COUNTIF('Первичные данные'!$P50:$AA50,F$6)</f>
        <v>0</v>
      </c>
      <c r="G51" s="22">
        <f>COUNTIF('Первичные данные'!$P50:$AA50,G$6)</f>
        <v>0</v>
      </c>
      <c r="H51" s="22">
        <f>COUNTIF('Первичные данные'!$P50:$AA50,H$6)</f>
        <v>0</v>
      </c>
      <c r="I51" s="22">
        <f>COUNTIF('Первичные данные'!$P50:$AA50,I$6)</f>
        <v>0</v>
      </c>
      <c r="J51" s="22">
        <f>COUNTIF('Первичные данные'!$P50:$AA50,J$6)</f>
        <v>0</v>
      </c>
    </row>
    <row r="52" spans="1:10" ht="15.75">
      <c r="A52" s="32">
        <f>'Первичные данные'!A51</f>
      </c>
      <c r="B52" s="32">
        <f>'Первичные данные'!B51</f>
      </c>
      <c r="C52" s="32">
        <f>'Первичные данные'!C51</f>
      </c>
      <c r="D52" s="26">
        <f>SUM('Первичные данные'!D51:O51)</f>
        <v>0</v>
      </c>
      <c r="E52" s="22">
        <f>COUNTIF('Первичные данные'!$P51:$AA51,E$6)</f>
        <v>0</v>
      </c>
      <c r="F52" s="22">
        <f>COUNTIF('Первичные данные'!$P51:$AA51,F$6)</f>
        <v>0</v>
      </c>
      <c r="G52" s="22">
        <f>COUNTIF('Первичные данные'!$P51:$AA51,G$6)</f>
        <v>0</v>
      </c>
      <c r="H52" s="22">
        <f>COUNTIF('Первичные данные'!$P51:$AA51,H$6)</f>
        <v>0</v>
      </c>
      <c r="I52" s="22">
        <f>COUNTIF('Первичные данные'!$P51:$AA51,I$6)</f>
        <v>0</v>
      </c>
      <c r="J52" s="22">
        <f>COUNTIF('Первичные данные'!$P51:$AA51,J$6)</f>
        <v>0</v>
      </c>
    </row>
    <row r="53" spans="1:10" ht="15.75">
      <c r="A53" s="32">
        <f>'Первичные данные'!A52</f>
      </c>
      <c r="B53" s="32">
        <f>'Первичные данные'!B52</f>
      </c>
      <c r="C53" s="32">
        <f>'Первичные данные'!C52</f>
      </c>
      <c r="D53" s="26">
        <f>SUM('Первичные данные'!D52:O52)</f>
        <v>0</v>
      </c>
      <c r="E53" s="22">
        <f>COUNTIF('Первичные данные'!$P52:$AA52,E$6)</f>
        <v>0</v>
      </c>
      <c r="F53" s="22">
        <f>COUNTIF('Первичные данные'!$P52:$AA52,F$6)</f>
        <v>0</v>
      </c>
      <c r="G53" s="22">
        <f>COUNTIF('Первичные данные'!$P52:$AA52,G$6)</f>
        <v>0</v>
      </c>
      <c r="H53" s="22">
        <f>COUNTIF('Первичные данные'!$P52:$AA52,H$6)</f>
        <v>0</v>
      </c>
      <c r="I53" s="22">
        <f>COUNTIF('Первичные данные'!$P52:$AA52,I$6)</f>
        <v>0</v>
      </c>
      <c r="J53" s="22">
        <f>COUNTIF('Первичные данные'!$P52:$AA52,J$6)</f>
        <v>0</v>
      </c>
    </row>
    <row r="54" spans="1:10" ht="15.75">
      <c r="A54" s="32">
        <f>'Первичные данные'!A53</f>
      </c>
      <c r="B54" s="32">
        <f>'Первичные данные'!B53</f>
      </c>
      <c r="C54" s="32">
        <f>'Первичные данные'!C53</f>
      </c>
      <c r="D54" s="26">
        <f>SUM('Первичные данные'!D53:O53)</f>
        <v>0</v>
      </c>
      <c r="E54" s="22">
        <f>COUNTIF('Первичные данные'!$P53:$AA53,E$6)</f>
        <v>0</v>
      </c>
      <c r="F54" s="22">
        <f>COUNTIF('Первичные данные'!$P53:$AA53,F$6)</f>
        <v>0</v>
      </c>
      <c r="G54" s="22">
        <f>COUNTIF('Первичные данные'!$P53:$AA53,G$6)</f>
        <v>0</v>
      </c>
      <c r="H54" s="22">
        <f>COUNTIF('Первичные данные'!$P53:$AA53,H$6)</f>
        <v>0</v>
      </c>
      <c r="I54" s="22">
        <f>COUNTIF('Первичные данные'!$P53:$AA53,I$6)</f>
        <v>0</v>
      </c>
      <c r="J54" s="22">
        <f>COUNTIF('Первичные данные'!$P53:$AA53,J$6)</f>
        <v>0</v>
      </c>
    </row>
    <row r="55" spans="1:10" ht="15.75">
      <c r="A55" s="32">
        <f>'Первичные данные'!A54</f>
      </c>
      <c r="B55" s="32">
        <f>'Первичные данные'!B54</f>
      </c>
      <c r="C55" s="32">
        <f>'Первичные данные'!C54</f>
      </c>
      <c r="D55" s="26">
        <f>SUM('Первичные данные'!D54:O54)</f>
        <v>0</v>
      </c>
      <c r="E55" s="22">
        <f>COUNTIF('Первичные данные'!$P54:$AA54,E$6)</f>
        <v>0</v>
      </c>
      <c r="F55" s="22">
        <f>COUNTIF('Первичные данные'!$P54:$AA54,F$6)</f>
        <v>0</v>
      </c>
      <c r="G55" s="22">
        <f>COUNTIF('Первичные данные'!$P54:$AA54,G$6)</f>
        <v>0</v>
      </c>
      <c r="H55" s="22">
        <f>COUNTIF('Первичные данные'!$P54:$AA54,H$6)</f>
        <v>0</v>
      </c>
      <c r="I55" s="22">
        <f>COUNTIF('Первичные данные'!$P54:$AA54,I$6)</f>
        <v>0</v>
      </c>
      <c r="J55" s="22">
        <f>COUNTIF('Первичные данные'!$P54:$AA54,J$6)</f>
        <v>0</v>
      </c>
    </row>
    <row r="56" spans="1:10" ht="15.75">
      <c r="A56" s="32">
        <f>'Первичные данные'!A55</f>
      </c>
      <c r="B56" s="32">
        <f>'Первичные данные'!B55</f>
      </c>
      <c r="C56" s="32">
        <f>'Первичные данные'!C55</f>
      </c>
      <c r="D56" s="26">
        <f>SUM('Первичные данные'!D55:O55)</f>
        <v>0</v>
      </c>
      <c r="E56" s="22">
        <f>COUNTIF('Первичные данные'!$P55:$AA55,E$6)</f>
        <v>0</v>
      </c>
      <c r="F56" s="22">
        <f>COUNTIF('Первичные данные'!$P55:$AA55,F$6)</f>
        <v>0</v>
      </c>
      <c r="G56" s="22">
        <f>COUNTIF('Первичные данные'!$P55:$AA55,G$6)</f>
        <v>0</v>
      </c>
      <c r="H56" s="22">
        <f>COUNTIF('Первичные данные'!$P55:$AA55,H$6)</f>
        <v>0</v>
      </c>
      <c r="I56" s="22">
        <f>COUNTIF('Первичные данные'!$P55:$AA55,I$6)</f>
        <v>0</v>
      </c>
      <c r="J56" s="22">
        <f>COUNTIF('Первичные данные'!$P55:$AA55,J$6)</f>
        <v>0</v>
      </c>
    </row>
    <row r="57" spans="1:10" ht="15.75">
      <c r="A57" s="32">
        <f>'Первичные данные'!A56</f>
      </c>
      <c r="B57" s="32">
        <f>'Первичные данные'!B56</f>
      </c>
      <c r="C57" s="32">
        <f>'Первичные данные'!C56</f>
      </c>
      <c r="D57" s="26">
        <f>SUM('Первичные данные'!D56:O56)</f>
        <v>0</v>
      </c>
      <c r="E57" s="22">
        <f>COUNTIF('Первичные данные'!$P56:$AA56,E$6)</f>
        <v>0</v>
      </c>
      <c r="F57" s="22">
        <f>COUNTIF('Первичные данные'!$P56:$AA56,F$6)</f>
        <v>0</v>
      </c>
      <c r="G57" s="22">
        <f>COUNTIF('Первичные данные'!$P56:$AA56,G$6)</f>
        <v>0</v>
      </c>
      <c r="H57" s="22">
        <f>COUNTIF('Первичные данные'!$P56:$AA56,H$6)</f>
        <v>0</v>
      </c>
      <c r="I57" s="22">
        <f>COUNTIF('Первичные данные'!$P56:$AA56,I$6)</f>
        <v>0</v>
      </c>
      <c r="J57" s="22">
        <f>COUNTIF('Первичные данные'!$P56:$AA56,J$6)</f>
        <v>0</v>
      </c>
    </row>
    <row r="58" spans="1:10" ht="15.75">
      <c r="A58" s="32">
        <f>'Первичные данные'!A57</f>
      </c>
      <c r="B58" s="32">
        <f>'Первичные данные'!B57</f>
      </c>
      <c r="C58" s="32">
        <f>'Первичные данные'!C57</f>
      </c>
      <c r="D58" s="26">
        <f>SUM('Первичные данные'!D57:O57)</f>
        <v>0</v>
      </c>
      <c r="E58" s="22">
        <f>COUNTIF('Первичные данные'!$P57:$AA57,E$6)</f>
        <v>0</v>
      </c>
      <c r="F58" s="22">
        <f>COUNTIF('Первичные данные'!$P57:$AA57,F$6)</f>
        <v>0</v>
      </c>
      <c r="G58" s="22">
        <f>COUNTIF('Первичные данные'!$P57:$AA57,G$6)</f>
        <v>0</v>
      </c>
      <c r="H58" s="22">
        <f>COUNTIF('Первичные данные'!$P57:$AA57,H$6)</f>
        <v>0</v>
      </c>
      <c r="I58" s="22">
        <f>COUNTIF('Первичные данные'!$P57:$AA57,I$6)</f>
        <v>0</v>
      </c>
      <c r="J58" s="22">
        <f>COUNTIF('Первичные данные'!$P57:$AA57,J$6)</f>
        <v>0</v>
      </c>
    </row>
    <row r="59" spans="1:10" ht="15.75">
      <c r="A59" s="32">
        <f>'Первичные данные'!A58</f>
      </c>
      <c r="B59" s="32">
        <f>'Первичные данные'!B58</f>
      </c>
      <c r="C59" s="32">
        <f>'Первичные данные'!C58</f>
      </c>
      <c r="D59" s="26">
        <f>SUM('Первичные данные'!D58:O58)</f>
        <v>0</v>
      </c>
      <c r="E59" s="22">
        <f>COUNTIF('Первичные данные'!$P58:$AA58,E$6)</f>
        <v>0</v>
      </c>
      <c r="F59" s="22">
        <f>COUNTIF('Первичные данные'!$P58:$AA58,F$6)</f>
        <v>0</v>
      </c>
      <c r="G59" s="22">
        <f>COUNTIF('Первичные данные'!$P58:$AA58,G$6)</f>
        <v>0</v>
      </c>
      <c r="H59" s="22">
        <f>COUNTIF('Первичные данные'!$P58:$AA58,H$6)</f>
        <v>0</v>
      </c>
      <c r="I59" s="22">
        <f>COUNTIF('Первичные данные'!$P58:$AA58,I$6)</f>
        <v>0</v>
      </c>
      <c r="J59" s="22">
        <f>COUNTIF('Первичные данные'!$P58:$AA58,J$6)</f>
        <v>0</v>
      </c>
    </row>
    <row r="60" spans="1:10" ht="15.75">
      <c r="A60" s="32">
        <f>'Первичные данные'!A59</f>
      </c>
      <c r="B60" s="32">
        <f>'Первичные данные'!B59</f>
      </c>
      <c r="C60" s="32">
        <f>'Первичные данные'!C59</f>
      </c>
      <c r="D60" s="26">
        <f>SUM('Первичные данные'!D59:O59)</f>
        <v>0</v>
      </c>
      <c r="E60" s="22">
        <f>COUNTIF('Первичные данные'!$P59:$AA59,E$6)</f>
        <v>0</v>
      </c>
      <c r="F60" s="22">
        <f>COUNTIF('Первичные данные'!$P59:$AA59,F$6)</f>
        <v>0</v>
      </c>
      <c r="G60" s="22">
        <f>COUNTIF('Первичные данные'!$P59:$AA59,G$6)</f>
        <v>0</v>
      </c>
      <c r="H60" s="22">
        <f>COUNTIF('Первичные данные'!$P59:$AA59,H$6)</f>
        <v>0</v>
      </c>
      <c r="I60" s="22">
        <f>COUNTIF('Первичные данные'!$P59:$AA59,I$6)</f>
        <v>0</v>
      </c>
      <c r="J60" s="22">
        <f>COUNTIF('Первичные данные'!$P59:$AA59,J$6)</f>
        <v>0</v>
      </c>
    </row>
    <row r="61" spans="1:10" ht="15.75">
      <c r="A61" s="32">
        <f>'Первичные данные'!A60</f>
      </c>
      <c r="B61" s="32">
        <f>'Первичные данные'!B60</f>
      </c>
      <c r="C61" s="32">
        <f>'Первичные данные'!C60</f>
      </c>
      <c r="D61" s="26">
        <f>SUM('Первичные данные'!D60:O60)</f>
        <v>0</v>
      </c>
      <c r="E61" s="22">
        <f>COUNTIF('Первичные данные'!$P60:$AA60,E$6)</f>
        <v>0</v>
      </c>
      <c r="F61" s="22">
        <f>COUNTIF('Первичные данные'!$P60:$AA60,F$6)</f>
        <v>0</v>
      </c>
      <c r="G61" s="22">
        <f>COUNTIF('Первичные данные'!$P60:$AA60,G$6)</f>
        <v>0</v>
      </c>
      <c r="H61" s="22">
        <f>COUNTIF('Первичные данные'!$P60:$AA60,H$6)</f>
        <v>0</v>
      </c>
      <c r="I61" s="22">
        <f>COUNTIF('Первичные данные'!$P60:$AA60,I$6)</f>
        <v>0</v>
      </c>
      <c r="J61" s="22">
        <f>COUNTIF('Первичные данные'!$P60:$AA60,J$6)</f>
        <v>0</v>
      </c>
    </row>
    <row r="62" spans="1:10" ht="15.75">
      <c r="A62" s="32">
        <f>'Первичные данные'!A61</f>
      </c>
      <c r="B62" s="32">
        <f>'Первичные данные'!B61</f>
      </c>
      <c r="C62" s="32">
        <f>'Первичные данные'!C61</f>
      </c>
      <c r="D62" s="26">
        <f>SUM('Первичные данные'!D61:O61)</f>
        <v>0</v>
      </c>
      <c r="E62" s="22">
        <f>COUNTIF('Первичные данные'!$P61:$AA61,E$6)</f>
        <v>0</v>
      </c>
      <c r="F62" s="22">
        <f>COUNTIF('Первичные данные'!$P61:$AA61,F$6)</f>
        <v>0</v>
      </c>
      <c r="G62" s="22">
        <f>COUNTIF('Первичные данные'!$P61:$AA61,G$6)</f>
        <v>0</v>
      </c>
      <c r="H62" s="22">
        <f>COUNTIF('Первичные данные'!$P61:$AA61,H$6)</f>
        <v>0</v>
      </c>
      <c r="I62" s="22">
        <f>COUNTIF('Первичные данные'!$P61:$AA61,I$6)</f>
        <v>0</v>
      </c>
      <c r="J62" s="22">
        <f>COUNTIF('Первичные данные'!$P61:$AA61,J$6)</f>
        <v>0</v>
      </c>
    </row>
    <row r="63" spans="1:10" ht="15.75">
      <c r="A63" s="32">
        <f>'Первичные данные'!A62</f>
      </c>
      <c r="B63" s="32">
        <f>'Первичные данные'!B62</f>
      </c>
      <c r="C63" s="32">
        <f>'Первичные данные'!C62</f>
      </c>
      <c r="D63" s="26">
        <f>SUM('Первичные данные'!D62:O62)</f>
        <v>0</v>
      </c>
      <c r="E63" s="22">
        <f>COUNTIF('Первичные данные'!$P62:$AA62,E$6)</f>
        <v>0</v>
      </c>
      <c r="F63" s="22">
        <f>COUNTIF('Первичные данные'!$P62:$AA62,F$6)</f>
        <v>0</v>
      </c>
      <c r="G63" s="22">
        <f>COUNTIF('Первичные данные'!$P62:$AA62,G$6)</f>
        <v>0</v>
      </c>
      <c r="H63" s="22">
        <f>COUNTIF('Первичные данные'!$P62:$AA62,H$6)</f>
        <v>0</v>
      </c>
      <c r="I63" s="22">
        <f>COUNTIF('Первичные данные'!$P62:$AA62,I$6)</f>
        <v>0</v>
      </c>
      <c r="J63" s="22">
        <f>COUNTIF('Первичные данные'!$P62:$AA62,J$6)</f>
        <v>0</v>
      </c>
    </row>
    <row r="64" spans="1:10" ht="15.75">
      <c r="A64" s="32">
        <f>'Первичные данные'!A63</f>
      </c>
      <c r="B64" s="32">
        <f>'Первичные данные'!B63</f>
      </c>
      <c r="C64" s="32">
        <f>'Первичные данные'!C63</f>
      </c>
      <c r="D64" s="26">
        <f>SUM('Первичные данные'!D63:O63)</f>
        <v>0</v>
      </c>
      <c r="E64" s="22">
        <f>COUNTIF('Первичные данные'!$P63:$AA63,E$6)</f>
        <v>0</v>
      </c>
      <c r="F64" s="22">
        <f>COUNTIF('Первичные данные'!$P63:$AA63,F$6)</f>
        <v>0</v>
      </c>
      <c r="G64" s="22">
        <f>COUNTIF('Первичные данные'!$P63:$AA63,G$6)</f>
        <v>0</v>
      </c>
      <c r="H64" s="22">
        <f>COUNTIF('Первичные данные'!$P63:$AA63,H$6)</f>
        <v>0</v>
      </c>
      <c r="I64" s="22">
        <f>COUNTIF('Первичные данные'!$P63:$AA63,I$6)</f>
        <v>0</v>
      </c>
      <c r="J64" s="22">
        <f>COUNTIF('Первичные данные'!$P63:$AA63,J$6)</f>
        <v>0</v>
      </c>
    </row>
    <row r="65" spans="1:10" ht="15.75">
      <c r="A65" s="32">
        <f>'Первичные данные'!A64</f>
      </c>
      <c r="B65" s="32">
        <f>'Первичные данные'!B64</f>
      </c>
      <c r="C65" s="32">
        <f>'Первичные данные'!C64</f>
      </c>
      <c r="D65" s="26">
        <f>SUM('Первичные данные'!D64:O64)</f>
        <v>0</v>
      </c>
      <c r="E65" s="22">
        <f>COUNTIF('Первичные данные'!$P64:$AA64,E$6)</f>
        <v>0</v>
      </c>
      <c r="F65" s="22">
        <f>COUNTIF('Первичные данные'!$P64:$AA64,F$6)</f>
        <v>0</v>
      </c>
      <c r="G65" s="22">
        <f>COUNTIF('Первичные данные'!$P64:$AA64,G$6)</f>
        <v>0</v>
      </c>
      <c r="H65" s="22">
        <f>COUNTIF('Первичные данные'!$P64:$AA64,H$6)</f>
        <v>0</v>
      </c>
      <c r="I65" s="22">
        <f>COUNTIF('Первичные данные'!$P64:$AA64,I$6)</f>
        <v>0</v>
      </c>
      <c r="J65" s="22">
        <f>COUNTIF('Первичные данные'!$P64:$AA64,J$6)</f>
        <v>0</v>
      </c>
    </row>
    <row r="66" spans="1:10" ht="15.75">
      <c r="A66" s="32">
        <f>'Первичные данные'!A65</f>
      </c>
      <c r="B66" s="32">
        <f>'Первичные данные'!B65</f>
      </c>
      <c r="C66" s="32">
        <f>'Первичные данные'!C65</f>
      </c>
      <c r="D66" s="26">
        <f>SUM('Первичные данные'!D65:O65)</f>
        <v>0</v>
      </c>
      <c r="E66" s="22">
        <f>COUNTIF('Первичные данные'!$P65:$AA65,E$6)</f>
        <v>0</v>
      </c>
      <c r="F66" s="22">
        <f>COUNTIF('Первичные данные'!$P65:$AA65,F$6)</f>
        <v>0</v>
      </c>
      <c r="G66" s="22">
        <f>COUNTIF('Первичные данные'!$P65:$AA65,G$6)</f>
        <v>0</v>
      </c>
      <c r="H66" s="22">
        <f>COUNTIF('Первичные данные'!$P65:$AA65,H$6)</f>
        <v>0</v>
      </c>
      <c r="I66" s="22">
        <f>COUNTIF('Первичные данные'!$P65:$AA65,I$6)</f>
        <v>0</v>
      </c>
      <c r="J66" s="22">
        <f>COUNTIF('Первичные данные'!$P65:$AA65,J$6)</f>
        <v>0</v>
      </c>
    </row>
    <row r="67" spans="1:10" ht="15.75">
      <c r="A67" s="32">
        <f>'Первичные данные'!A66</f>
      </c>
      <c r="B67" s="32">
        <f>'Первичные данные'!B66</f>
      </c>
      <c r="C67" s="32">
        <f>'Первичные данные'!C66</f>
      </c>
      <c r="D67" s="26">
        <f>SUM('Первичные данные'!D66:O66)</f>
        <v>0</v>
      </c>
      <c r="E67" s="22">
        <f>COUNTIF('Первичные данные'!$P66:$AA66,E$6)</f>
        <v>0</v>
      </c>
      <c r="F67" s="22">
        <f>COUNTIF('Первичные данные'!$P66:$AA66,F$6)</f>
        <v>0</v>
      </c>
      <c r="G67" s="22">
        <f>COUNTIF('Первичные данные'!$P66:$AA66,G$6)</f>
        <v>0</v>
      </c>
      <c r="H67" s="22">
        <f>COUNTIF('Первичные данные'!$P66:$AA66,H$6)</f>
        <v>0</v>
      </c>
      <c r="I67" s="22">
        <f>COUNTIF('Первичные данные'!$P66:$AA66,I$6)</f>
        <v>0</v>
      </c>
      <c r="J67" s="22">
        <f>COUNTIF('Первичные данные'!$P66:$AA66,J$6)</f>
        <v>0</v>
      </c>
    </row>
    <row r="68" spans="1:10" ht="15.75">
      <c r="A68" s="32">
        <f>'Первичные данные'!A67</f>
      </c>
      <c r="B68" s="32">
        <f>'Первичные данные'!B67</f>
      </c>
      <c r="C68" s="32">
        <f>'Первичные данные'!C67</f>
      </c>
      <c r="D68" s="26">
        <f>SUM('Первичные данные'!D67:O67)</f>
        <v>0</v>
      </c>
      <c r="E68" s="22">
        <f>COUNTIF('Первичные данные'!$P67:$AA67,E$6)</f>
        <v>0</v>
      </c>
      <c r="F68" s="22">
        <f>COUNTIF('Первичные данные'!$P67:$AA67,F$6)</f>
        <v>0</v>
      </c>
      <c r="G68" s="22">
        <f>COUNTIF('Первичные данные'!$P67:$AA67,G$6)</f>
        <v>0</v>
      </c>
      <c r="H68" s="22">
        <f>COUNTIF('Первичные данные'!$P67:$AA67,H$6)</f>
        <v>0</v>
      </c>
      <c r="I68" s="22">
        <f>COUNTIF('Первичные данные'!$P67:$AA67,I$6)</f>
        <v>0</v>
      </c>
      <c r="J68" s="22">
        <f>COUNTIF('Первичные данные'!$P67:$AA67,J$6)</f>
        <v>0</v>
      </c>
    </row>
    <row r="69" spans="1:10" ht="15.75">
      <c r="A69" s="32">
        <f>'Первичные данные'!A68</f>
      </c>
      <c r="B69" s="32">
        <f>'Первичные данные'!B68</f>
      </c>
      <c r="C69" s="32">
        <f>'Первичные данные'!C68</f>
      </c>
      <c r="D69" s="26">
        <f>SUM('Первичные данные'!D68:O68)</f>
        <v>0</v>
      </c>
      <c r="E69" s="22">
        <f>COUNTIF('Первичные данные'!$P68:$AA68,E$6)</f>
        <v>0</v>
      </c>
      <c r="F69" s="22">
        <f>COUNTIF('Первичные данные'!$P68:$AA68,F$6)</f>
        <v>0</v>
      </c>
      <c r="G69" s="22">
        <f>COUNTIF('Первичные данные'!$P68:$AA68,G$6)</f>
        <v>0</v>
      </c>
      <c r="H69" s="22">
        <f>COUNTIF('Первичные данные'!$P68:$AA68,H$6)</f>
        <v>0</v>
      </c>
      <c r="I69" s="22">
        <f>COUNTIF('Первичные данные'!$P68:$AA68,I$6)</f>
        <v>0</v>
      </c>
      <c r="J69" s="22">
        <f>COUNTIF('Первичные данные'!$P68:$AA68,J$6)</f>
        <v>0</v>
      </c>
    </row>
    <row r="70" spans="1:10" ht="15.75">
      <c r="A70" s="32">
        <f>'Первичные данные'!A69</f>
      </c>
      <c r="B70" s="32">
        <f>'Первичные данные'!B69</f>
      </c>
      <c r="C70" s="32">
        <f>'Первичные данные'!C69</f>
      </c>
      <c r="D70" s="26">
        <f>SUM('Первичные данные'!D69:O69)</f>
        <v>0</v>
      </c>
      <c r="E70" s="22">
        <f>COUNTIF('Первичные данные'!$P69:$AA69,E$6)</f>
        <v>0</v>
      </c>
      <c r="F70" s="22">
        <f>COUNTIF('Первичные данные'!$P69:$AA69,F$6)</f>
        <v>0</v>
      </c>
      <c r="G70" s="22">
        <f>COUNTIF('Первичные данные'!$P69:$AA69,G$6)</f>
        <v>0</v>
      </c>
      <c r="H70" s="22">
        <f>COUNTIF('Первичные данные'!$P69:$AA69,H$6)</f>
        <v>0</v>
      </c>
      <c r="I70" s="22">
        <f>COUNTIF('Первичные данные'!$P69:$AA69,I$6)</f>
        <v>0</v>
      </c>
      <c r="J70" s="22">
        <f>COUNTIF('Первичные данные'!$P69:$AA69,J$6)</f>
        <v>0</v>
      </c>
    </row>
    <row r="71" spans="1:10" ht="15.75">
      <c r="A71" s="32">
        <f>'Первичные данные'!A70</f>
      </c>
      <c r="B71" s="32">
        <f>'Первичные данные'!B70</f>
      </c>
      <c r="C71" s="32">
        <f>'Первичные данные'!C70</f>
      </c>
      <c r="D71" s="26">
        <f>SUM('Первичные данные'!D70:O70)</f>
        <v>0</v>
      </c>
      <c r="E71" s="22">
        <f>COUNTIF('Первичные данные'!$P70:$AA70,E$6)</f>
        <v>0</v>
      </c>
      <c r="F71" s="22">
        <f>COUNTIF('Первичные данные'!$P70:$AA70,F$6)</f>
        <v>0</v>
      </c>
      <c r="G71" s="22">
        <f>COUNTIF('Первичные данные'!$P70:$AA70,G$6)</f>
        <v>0</v>
      </c>
      <c r="H71" s="22">
        <f>COUNTIF('Первичные данные'!$P70:$AA70,H$6)</f>
        <v>0</v>
      </c>
      <c r="I71" s="22">
        <f>COUNTIF('Первичные данные'!$P70:$AA70,I$6)</f>
        <v>0</v>
      </c>
      <c r="J71" s="22">
        <f>COUNTIF('Первичные данные'!$P70:$AA70,J$6)</f>
        <v>0</v>
      </c>
    </row>
    <row r="72" spans="1:10" ht="15.75">
      <c r="A72" s="32">
        <f>'Первичные данные'!A71</f>
      </c>
      <c r="B72" s="32">
        <f>'Первичные данные'!B71</f>
      </c>
      <c r="C72" s="32">
        <f>'Первичные данные'!C71</f>
      </c>
      <c r="D72" s="26">
        <f>SUM('Первичные данные'!D71:O71)</f>
        <v>0</v>
      </c>
      <c r="E72" s="22">
        <f>COUNTIF('Первичные данные'!$P71:$AA71,E$6)</f>
        <v>0</v>
      </c>
      <c r="F72" s="22">
        <f>COUNTIF('Первичные данные'!$P71:$AA71,F$6)</f>
        <v>0</v>
      </c>
      <c r="G72" s="22">
        <f>COUNTIF('Первичные данные'!$P71:$AA71,G$6)</f>
        <v>0</v>
      </c>
      <c r="H72" s="22">
        <f>COUNTIF('Первичные данные'!$P71:$AA71,H$6)</f>
        <v>0</v>
      </c>
      <c r="I72" s="22">
        <f>COUNTIF('Первичные данные'!$P71:$AA71,I$6)</f>
        <v>0</v>
      </c>
      <c r="J72" s="22">
        <f>COUNTIF('Первичные данные'!$P71:$AA71,J$6)</f>
        <v>0</v>
      </c>
    </row>
    <row r="73" spans="1:10" ht="15.75">
      <c r="A73" s="32">
        <f>'Первичные данные'!A72</f>
      </c>
      <c r="B73" s="32">
        <f>'Первичные данные'!B72</f>
      </c>
      <c r="C73" s="32">
        <f>'Первичные данные'!C72</f>
      </c>
      <c r="D73" s="26">
        <f>SUM('Первичные данные'!D72:O72)</f>
        <v>0</v>
      </c>
      <c r="E73" s="22">
        <f>COUNTIF('Первичные данные'!$P72:$AA72,E$6)</f>
        <v>0</v>
      </c>
      <c r="F73" s="22">
        <f>COUNTIF('Первичные данные'!$P72:$AA72,F$6)</f>
        <v>0</v>
      </c>
      <c r="G73" s="22">
        <f>COUNTIF('Первичные данные'!$P72:$AA72,G$6)</f>
        <v>0</v>
      </c>
      <c r="H73" s="22">
        <f>COUNTIF('Первичные данные'!$P72:$AA72,H$6)</f>
        <v>0</v>
      </c>
      <c r="I73" s="22">
        <f>COUNTIF('Первичные данные'!$P72:$AA72,I$6)</f>
        <v>0</v>
      </c>
      <c r="J73" s="22">
        <f>COUNTIF('Первичные данные'!$P72:$AA72,J$6)</f>
        <v>0</v>
      </c>
    </row>
    <row r="74" spans="1:10" ht="15.75">
      <c r="A74" s="32">
        <f>'Первичные данные'!A73</f>
      </c>
      <c r="B74" s="32">
        <f>'Первичные данные'!B73</f>
      </c>
      <c r="C74" s="32">
        <f>'Первичные данные'!C73</f>
      </c>
      <c r="D74" s="26">
        <f>SUM('Первичные данные'!D73:O73)</f>
        <v>0</v>
      </c>
      <c r="E74" s="22">
        <f>COUNTIF('Первичные данные'!$P73:$AA73,E$6)</f>
        <v>0</v>
      </c>
      <c r="F74" s="22">
        <f>COUNTIF('Первичные данные'!$P73:$AA73,F$6)</f>
        <v>0</v>
      </c>
      <c r="G74" s="22">
        <f>COUNTIF('Первичные данные'!$P73:$AA73,G$6)</f>
        <v>0</v>
      </c>
      <c r="H74" s="22">
        <f>COUNTIF('Первичные данные'!$P73:$AA73,H$6)</f>
        <v>0</v>
      </c>
      <c r="I74" s="22">
        <f>COUNTIF('Первичные данные'!$P73:$AA73,I$6)</f>
        <v>0</v>
      </c>
      <c r="J74" s="22">
        <f>COUNTIF('Первичные данные'!$P73:$AA73,J$6)</f>
        <v>0</v>
      </c>
    </row>
    <row r="75" spans="1:10" ht="15.75">
      <c r="A75" s="32">
        <f>'Первичные данные'!A74</f>
      </c>
      <c r="B75" s="32">
        <f>'Первичные данные'!B74</f>
      </c>
      <c r="C75" s="32">
        <f>'Первичные данные'!C74</f>
      </c>
      <c r="D75" s="26">
        <f>SUM('Первичные данные'!D74:O74)</f>
        <v>0</v>
      </c>
      <c r="E75" s="22">
        <f>COUNTIF('Первичные данные'!$P74:$AA74,E$6)</f>
        <v>0</v>
      </c>
      <c r="F75" s="22">
        <f>COUNTIF('Первичные данные'!$P74:$AA74,F$6)</f>
        <v>0</v>
      </c>
      <c r="G75" s="22">
        <f>COUNTIF('Первичные данные'!$P74:$AA74,G$6)</f>
        <v>0</v>
      </c>
      <c r="H75" s="22">
        <f>COUNTIF('Первичные данные'!$P74:$AA74,H$6)</f>
        <v>0</v>
      </c>
      <c r="I75" s="22">
        <f>COUNTIF('Первичные данные'!$P74:$AA74,I$6)</f>
        <v>0</v>
      </c>
      <c r="J75" s="22">
        <f>COUNTIF('Первичные данные'!$P74:$AA74,J$6)</f>
        <v>0</v>
      </c>
    </row>
    <row r="76" spans="1:10" ht="15.75">
      <c r="A76" s="32">
        <f>'Первичные данные'!A75</f>
      </c>
      <c r="B76" s="32">
        <f>'Первичные данные'!B75</f>
      </c>
      <c r="C76" s="32">
        <f>'Первичные данные'!C75</f>
      </c>
      <c r="D76" s="26">
        <f>SUM('Первичные данные'!D75:O75)</f>
        <v>0</v>
      </c>
      <c r="E76" s="22">
        <f>COUNTIF('Первичные данные'!$P75:$AA75,E$6)</f>
        <v>0</v>
      </c>
      <c r="F76" s="22">
        <f>COUNTIF('Первичные данные'!$P75:$AA75,F$6)</f>
        <v>0</v>
      </c>
      <c r="G76" s="22">
        <f>COUNTIF('Первичные данные'!$P75:$AA75,G$6)</f>
        <v>0</v>
      </c>
      <c r="H76" s="22">
        <f>COUNTIF('Первичные данные'!$P75:$AA75,H$6)</f>
        <v>0</v>
      </c>
      <c r="I76" s="22">
        <f>COUNTIF('Первичные данные'!$P75:$AA75,I$6)</f>
        <v>0</v>
      </c>
      <c r="J76" s="22">
        <f>COUNTIF('Первичные данные'!$P75:$AA75,J$6)</f>
        <v>0</v>
      </c>
    </row>
    <row r="77" spans="1:10" ht="15.75">
      <c r="A77" s="32">
        <f>'Первичные данные'!A76</f>
      </c>
      <c r="B77" s="32">
        <f>'Первичные данные'!B76</f>
      </c>
      <c r="C77" s="32">
        <f>'Первичные данные'!C76</f>
      </c>
      <c r="D77" s="26">
        <f>SUM('Первичные данные'!D76:O76)</f>
        <v>0</v>
      </c>
      <c r="E77" s="22">
        <f>COUNTIF('Первичные данные'!$P76:$AA76,E$6)</f>
        <v>0</v>
      </c>
      <c r="F77" s="22">
        <f>COUNTIF('Первичные данные'!$P76:$AA76,F$6)</f>
        <v>0</v>
      </c>
      <c r="G77" s="22">
        <f>COUNTIF('Первичные данные'!$P76:$AA76,G$6)</f>
        <v>0</v>
      </c>
      <c r="H77" s="22">
        <f>COUNTIF('Первичные данные'!$P76:$AA76,H$6)</f>
        <v>0</v>
      </c>
      <c r="I77" s="22">
        <f>COUNTIF('Первичные данные'!$P76:$AA76,I$6)</f>
        <v>0</v>
      </c>
      <c r="J77" s="22">
        <f>COUNTIF('Первичные данные'!$P76:$AA76,J$6)</f>
        <v>0</v>
      </c>
    </row>
    <row r="78" spans="1:10" ht="15.75">
      <c r="A78" s="32">
        <f>'Первичные данные'!A77</f>
      </c>
      <c r="B78" s="32">
        <f>'Первичные данные'!B77</f>
      </c>
      <c r="C78" s="32">
        <f>'Первичные данные'!C77</f>
      </c>
      <c r="D78" s="26">
        <f>SUM('Первичные данные'!D77:O77)</f>
        <v>0</v>
      </c>
      <c r="E78" s="22">
        <f>COUNTIF('Первичные данные'!$P77:$AA77,E$6)</f>
        <v>0</v>
      </c>
      <c r="F78" s="22">
        <f>COUNTIF('Первичные данные'!$P77:$AA77,F$6)</f>
        <v>0</v>
      </c>
      <c r="G78" s="22">
        <f>COUNTIF('Первичные данные'!$P77:$AA77,G$6)</f>
        <v>0</v>
      </c>
      <c r="H78" s="22">
        <f>COUNTIF('Первичные данные'!$P77:$AA77,H$6)</f>
        <v>0</v>
      </c>
      <c r="I78" s="22">
        <f>COUNTIF('Первичные данные'!$P77:$AA77,I$6)</f>
        <v>0</v>
      </c>
      <c r="J78" s="22">
        <f>COUNTIF('Первичные данные'!$P77:$AA77,J$6)</f>
        <v>0</v>
      </c>
    </row>
    <row r="79" spans="1:10" ht="15.75">
      <c r="A79" s="32">
        <f>'Первичные данные'!A78</f>
      </c>
      <c r="B79" s="32">
        <f>'Первичные данные'!B78</f>
      </c>
      <c r="C79" s="32">
        <f>'Первичные данные'!C78</f>
      </c>
      <c r="D79" s="26">
        <f>SUM('Первичные данные'!D78:O78)</f>
        <v>0</v>
      </c>
      <c r="E79" s="22">
        <f>COUNTIF('Первичные данные'!$P78:$AA78,E$6)</f>
        <v>0</v>
      </c>
      <c r="F79" s="22">
        <f>COUNTIF('Первичные данные'!$P78:$AA78,F$6)</f>
        <v>0</v>
      </c>
      <c r="G79" s="22">
        <f>COUNTIF('Первичные данные'!$P78:$AA78,G$6)</f>
        <v>0</v>
      </c>
      <c r="H79" s="22">
        <f>COUNTIF('Первичные данные'!$P78:$AA78,H$6)</f>
        <v>0</v>
      </c>
      <c r="I79" s="22">
        <f>COUNTIF('Первичные данные'!$P78:$AA78,I$6)</f>
        <v>0</v>
      </c>
      <c r="J79" s="22">
        <f>COUNTIF('Первичные данные'!$P78:$AA78,J$6)</f>
        <v>0</v>
      </c>
    </row>
    <row r="80" spans="1:10" ht="15.75">
      <c r="A80" s="32">
        <f>'Первичные данные'!A79</f>
      </c>
      <c r="B80" s="32">
        <f>'Первичные данные'!B79</f>
      </c>
      <c r="C80" s="32">
        <f>'Первичные данные'!C79</f>
      </c>
      <c r="D80" s="26">
        <f>SUM('Первичные данные'!D79:O79)</f>
        <v>0</v>
      </c>
      <c r="E80" s="22">
        <f>COUNTIF('Первичные данные'!$P79:$AA79,E$6)</f>
        <v>0</v>
      </c>
      <c r="F80" s="22">
        <f>COUNTIF('Первичные данные'!$P79:$AA79,F$6)</f>
        <v>0</v>
      </c>
      <c r="G80" s="22">
        <f>COUNTIF('Первичные данные'!$P79:$AA79,G$6)</f>
        <v>0</v>
      </c>
      <c r="H80" s="22">
        <f>COUNTIF('Первичные данные'!$P79:$AA79,H$6)</f>
        <v>0</v>
      </c>
      <c r="I80" s="22">
        <f>COUNTIF('Первичные данные'!$P79:$AA79,I$6)</f>
        <v>0</v>
      </c>
      <c r="J80" s="22">
        <f>COUNTIF('Первичные данные'!$P79:$AA79,J$6)</f>
        <v>0</v>
      </c>
    </row>
    <row r="81" spans="1:10" ht="15.75">
      <c r="A81" s="32">
        <f>'Первичные данные'!A80</f>
      </c>
      <c r="B81" s="32">
        <f>'Первичные данные'!B80</f>
      </c>
      <c r="C81" s="32">
        <f>'Первичные данные'!C80</f>
      </c>
      <c r="D81" s="26">
        <f>SUM('Первичные данные'!D80:O80)</f>
        <v>0</v>
      </c>
      <c r="E81" s="22">
        <f>COUNTIF('Первичные данные'!$P80:$AA80,E$6)</f>
        <v>0</v>
      </c>
      <c r="F81" s="22">
        <f>COUNTIF('Первичные данные'!$P80:$AA80,F$6)</f>
        <v>0</v>
      </c>
      <c r="G81" s="22">
        <f>COUNTIF('Первичные данные'!$P80:$AA80,G$6)</f>
        <v>0</v>
      </c>
      <c r="H81" s="22">
        <f>COUNTIF('Первичные данные'!$P80:$AA80,H$6)</f>
        <v>0</v>
      </c>
      <c r="I81" s="22">
        <f>COUNTIF('Первичные данные'!$P80:$AA80,I$6)</f>
        <v>0</v>
      </c>
      <c r="J81" s="22">
        <f>COUNTIF('Первичные данные'!$P80:$AA80,J$6)</f>
        <v>0</v>
      </c>
    </row>
    <row r="82" spans="1:10" ht="15.75">
      <c r="A82" s="32">
        <f>'Первичные данные'!A81</f>
      </c>
      <c r="B82" s="32">
        <f>'Первичные данные'!B81</f>
      </c>
      <c r="C82" s="32">
        <f>'Первичные данные'!C81</f>
      </c>
      <c r="D82" s="26">
        <f>SUM('Первичные данные'!D81:O81)</f>
        <v>0</v>
      </c>
      <c r="E82" s="22">
        <f>COUNTIF('Первичные данные'!$P81:$AA81,E$6)</f>
        <v>0</v>
      </c>
      <c r="F82" s="22">
        <f>COUNTIF('Первичные данные'!$P81:$AA81,F$6)</f>
        <v>0</v>
      </c>
      <c r="G82" s="22">
        <f>COUNTIF('Первичные данные'!$P81:$AA81,G$6)</f>
        <v>0</v>
      </c>
      <c r="H82" s="22">
        <f>COUNTIF('Первичные данные'!$P81:$AA81,H$6)</f>
        <v>0</v>
      </c>
      <c r="I82" s="22">
        <f>COUNTIF('Первичные данные'!$P81:$AA81,I$6)</f>
        <v>0</v>
      </c>
      <c r="J82" s="22">
        <f>COUNTIF('Первичные данные'!$P81:$AA81,J$6)</f>
        <v>0</v>
      </c>
    </row>
    <row r="83" spans="1:10" ht="15.75">
      <c r="A83" s="32">
        <f>'Первичные данные'!A82</f>
      </c>
      <c r="B83" s="32">
        <f>'Первичные данные'!B82</f>
      </c>
      <c r="C83" s="32">
        <f>'Первичные данные'!C82</f>
      </c>
      <c r="D83" s="26">
        <f>SUM('Первичные данные'!D82:O82)</f>
        <v>0</v>
      </c>
      <c r="E83" s="22">
        <f>COUNTIF('Первичные данные'!$P82:$AA82,E$6)</f>
        <v>0</v>
      </c>
      <c r="F83" s="22">
        <f>COUNTIF('Первичные данные'!$P82:$AA82,F$6)</f>
        <v>0</v>
      </c>
      <c r="G83" s="22">
        <f>COUNTIF('Первичные данные'!$P82:$AA82,G$6)</f>
        <v>0</v>
      </c>
      <c r="H83" s="22">
        <f>COUNTIF('Первичные данные'!$P82:$AA82,H$6)</f>
        <v>0</v>
      </c>
      <c r="I83" s="22">
        <f>COUNTIF('Первичные данные'!$P82:$AA82,I$6)</f>
        <v>0</v>
      </c>
      <c r="J83" s="22">
        <f>COUNTIF('Первичные данные'!$P82:$AA82,J$6)</f>
        <v>0</v>
      </c>
    </row>
    <row r="84" spans="1:10" ht="15.75">
      <c r="A84" s="32">
        <f>'Первичные данные'!A83</f>
      </c>
      <c r="B84" s="32">
        <f>'Первичные данные'!B83</f>
      </c>
      <c r="C84" s="32">
        <f>'Первичные данные'!C83</f>
      </c>
      <c r="D84" s="26">
        <f>SUM('Первичные данные'!D83:O83)</f>
        <v>0</v>
      </c>
      <c r="E84" s="22">
        <f>COUNTIF('Первичные данные'!$P83:$AA83,E$6)</f>
        <v>0</v>
      </c>
      <c r="F84" s="22">
        <f>COUNTIF('Первичные данные'!$P83:$AA83,F$6)</f>
        <v>0</v>
      </c>
      <c r="G84" s="22">
        <f>COUNTIF('Первичные данные'!$P83:$AA83,G$6)</f>
        <v>0</v>
      </c>
      <c r="H84" s="22">
        <f>COUNTIF('Первичные данные'!$P83:$AA83,H$6)</f>
        <v>0</v>
      </c>
      <c r="I84" s="22">
        <f>COUNTIF('Первичные данные'!$P83:$AA83,I$6)</f>
        <v>0</v>
      </c>
      <c r="J84" s="22">
        <f>COUNTIF('Первичные данные'!$P83:$AA83,J$6)</f>
        <v>0</v>
      </c>
    </row>
    <row r="85" spans="1:10" ht="15.75">
      <c r="A85" s="32">
        <f>'Первичные данные'!A84</f>
      </c>
      <c r="B85" s="32">
        <f>'Первичные данные'!B84</f>
      </c>
      <c r="C85" s="32">
        <f>'Первичные данные'!C84</f>
      </c>
      <c r="D85" s="26">
        <f>SUM('Первичные данные'!D84:O84)</f>
        <v>0</v>
      </c>
      <c r="E85" s="22">
        <f>COUNTIF('Первичные данные'!$P84:$AA84,E$6)</f>
        <v>0</v>
      </c>
      <c r="F85" s="22">
        <f>COUNTIF('Первичные данные'!$P84:$AA84,F$6)</f>
        <v>0</v>
      </c>
      <c r="G85" s="22">
        <f>COUNTIF('Первичные данные'!$P84:$AA84,G$6)</f>
        <v>0</v>
      </c>
      <c r="H85" s="22">
        <f>COUNTIF('Первичные данные'!$P84:$AA84,H$6)</f>
        <v>0</v>
      </c>
      <c r="I85" s="22">
        <f>COUNTIF('Первичные данные'!$P84:$AA84,I$6)</f>
        <v>0</v>
      </c>
      <c r="J85" s="22">
        <f>COUNTIF('Первичные данные'!$P84:$AA84,J$6)</f>
        <v>0</v>
      </c>
    </row>
    <row r="86" spans="1:10" ht="15.75">
      <c r="A86" s="32">
        <f>'Первичные данные'!A85</f>
      </c>
      <c r="B86" s="32">
        <f>'Первичные данные'!B85</f>
      </c>
      <c r="C86" s="32">
        <f>'Первичные данные'!C85</f>
      </c>
      <c r="D86" s="26">
        <f>SUM('Первичные данные'!D85:O85)</f>
        <v>0</v>
      </c>
      <c r="E86" s="22">
        <f>COUNTIF('Первичные данные'!$P85:$AA85,E$6)</f>
        <v>0</v>
      </c>
      <c r="F86" s="22">
        <f>COUNTIF('Первичные данные'!$P85:$AA85,F$6)</f>
        <v>0</v>
      </c>
      <c r="G86" s="22">
        <f>COUNTIF('Первичные данные'!$P85:$AA85,G$6)</f>
        <v>0</v>
      </c>
      <c r="H86" s="22">
        <f>COUNTIF('Первичные данные'!$P85:$AA85,H$6)</f>
        <v>0</v>
      </c>
      <c r="I86" s="22">
        <f>COUNTIF('Первичные данные'!$P85:$AA85,I$6)</f>
        <v>0</v>
      </c>
      <c r="J86" s="22">
        <f>COUNTIF('Первичные данные'!$P85:$AA85,J$6)</f>
        <v>0</v>
      </c>
    </row>
    <row r="87" spans="1:10" ht="15.75">
      <c r="A87" s="32">
        <f>'Первичные данные'!A86</f>
      </c>
      <c r="B87" s="32">
        <f>'Первичные данные'!B86</f>
      </c>
      <c r="C87" s="32">
        <f>'Первичные данные'!C86</f>
      </c>
      <c r="D87" s="26">
        <f>SUM('Первичные данные'!D86:O86)</f>
        <v>0</v>
      </c>
      <c r="E87" s="22">
        <f>COUNTIF('Первичные данные'!$P86:$AA86,E$6)</f>
        <v>0</v>
      </c>
      <c r="F87" s="22">
        <f>COUNTIF('Первичные данные'!$P86:$AA86,F$6)</f>
        <v>0</v>
      </c>
      <c r="G87" s="22">
        <f>COUNTIF('Первичные данные'!$P86:$AA86,G$6)</f>
        <v>0</v>
      </c>
      <c r="H87" s="22">
        <f>COUNTIF('Первичные данные'!$P86:$AA86,H$6)</f>
        <v>0</v>
      </c>
      <c r="I87" s="22">
        <f>COUNTIF('Первичные данные'!$P86:$AA86,I$6)</f>
        <v>0</v>
      </c>
      <c r="J87" s="22">
        <f>COUNTIF('Первичные данные'!$P86:$AA86,J$6)</f>
        <v>0</v>
      </c>
    </row>
    <row r="88" spans="1:10" ht="15.75">
      <c r="A88" s="32">
        <f>'Первичные данные'!A87</f>
      </c>
      <c r="B88" s="32">
        <f>'Первичные данные'!B87</f>
      </c>
      <c r="C88" s="32">
        <f>'Первичные данные'!C87</f>
      </c>
      <c r="D88" s="26">
        <f>SUM('Первичные данные'!D87:O87)</f>
        <v>0</v>
      </c>
      <c r="E88" s="22">
        <f>COUNTIF('Первичные данные'!$P87:$AA87,E$6)</f>
        <v>0</v>
      </c>
      <c r="F88" s="22">
        <f>COUNTIF('Первичные данные'!$P87:$AA87,F$6)</f>
        <v>0</v>
      </c>
      <c r="G88" s="22">
        <f>COUNTIF('Первичные данные'!$P87:$AA87,G$6)</f>
        <v>0</v>
      </c>
      <c r="H88" s="22">
        <f>COUNTIF('Первичные данные'!$P87:$AA87,H$6)</f>
        <v>0</v>
      </c>
      <c r="I88" s="22">
        <f>COUNTIF('Первичные данные'!$P87:$AA87,I$6)</f>
        <v>0</v>
      </c>
      <c r="J88" s="22">
        <f>COUNTIF('Первичные данные'!$P87:$AA87,J$6)</f>
        <v>0</v>
      </c>
    </row>
    <row r="89" spans="1:10" ht="15.75">
      <c r="A89" s="32">
        <f>'Первичные данные'!A88</f>
      </c>
      <c r="B89" s="32">
        <f>'Первичные данные'!B88</f>
      </c>
      <c r="C89" s="32">
        <f>'Первичные данные'!C88</f>
      </c>
      <c r="D89" s="26">
        <f>SUM('Первичные данные'!D88:O88)</f>
        <v>0</v>
      </c>
      <c r="E89" s="22">
        <f>COUNTIF('Первичные данные'!$P88:$AA88,E$6)</f>
        <v>0</v>
      </c>
      <c r="F89" s="22">
        <f>COUNTIF('Первичные данные'!$P88:$AA88,F$6)</f>
        <v>0</v>
      </c>
      <c r="G89" s="22">
        <f>COUNTIF('Первичные данные'!$P88:$AA88,G$6)</f>
        <v>0</v>
      </c>
      <c r="H89" s="22">
        <f>COUNTIF('Первичные данные'!$P88:$AA88,H$6)</f>
        <v>0</v>
      </c>
      <c r="I89" s="22">
        <f>COUNTIF('Первичные данные'!$P88:$AA88,I$6)</f>
        <v>0</v>
      </c>
      <c r="J89" s="22">
        <f>COUNTIF('Первичные данные'!$P88:$AA88,J$6)</f>
        <v>0</v>
      </c>
    </row>
    <row r="90" spans="1:10" ht="15.75">
      <c r="A90" s="32">
        <f>'Первичные данные'!A89</f>
      </c>
      <c r="B90" s="32">
        <f>'Первичные данные'!B89</f>
      </c>
      <c r="C90" s="32">
        <f>'Первичные данные'!C89</f>
      </c>
      <c r="D90" s="26">
        <f>SUM('Первичные данные'!D89:O89)</f>
        <v>0</v>
      </c>
      <c r="E90" s="22">
        <f>COUNTIF('Первичные данные'!$P89:$AA89,E$6)</f>
        <v>0</v>
      </c>
      <c r="F90" s="22">
        <f>COUNTIF('Первичные данные'!$P89:$AA89,F$6)</f>
        <v>0</v>
      </c>
      <c r="G90" s="22">
        <f>COUNTIF('Первичные данные'!$P89:$AA89,G$6)</f>
        <v>0</v>
      </c>
      <c r="H90" s="22">
        <f>COUNTIF('Первичные данные'!$P89:$AA89,H$6)</f>
        <v>0</v>
      </c>
      <c r="I90" s="22">
        <f>COUNTIF('Первичные данные'!$P89:$AA89,I$6)</f>
        <v>0</v>
      </c>
      <c r="J90" s="22">
        <f>COUNTIF('Первичные данные'!$P89:$AA89,J$6)</f>
        <v>0</v>
      </c>
    </row>
    <row r="91" spans="1:10" ht="15.75">
      <c r="A91" s="32">
        <f>'Первичные данные'!A90</f>
      </c>
      <c r="B91" s="32">
        <f>'Первичные данные'!B90</f>
      </c>
      <c r="C91" s="32">
        <f>'Первичные данные'!C90</f>
      </c>
      <c r="D91" s="26">
        <f>SUM('Первичные данные'!D90:O90)</f>
        <v>0</v>
      </c>
      <c r="E91" s="22">
        <f>COUNTIF('Первичные данные'!$P90:$AA90,E$6)</f>
        <v>0</v>
      </c>
      <c r="F91" s="22">
        <f>COUNTIF('Первичные данные'!$P90:$AA90,F$6)</f>
        <v>0</v>
      </c>
      <c r="G91" s="22">
        <f>COUNTIF('Первичные данные'!$P90:$AA90,G$6)</f>
        <v>0</v>
      </c>
      <c r="H91" s="22">
        <f>COUNTIF('Первичные данные'!$P90:$AA90,H$6)</f>
        <v>0</v>
      </c>
      <c r="I91" s="22">
        <f>COUNTIF('Первичные данные'!$P90:$AA90,I$6)</f>
        <v>0</v>
      </c>
      <c r="J91" s="22">
        <f>COUNTIF('Первичные данные'!$P90:$AA90,J$6)</f>
        <v>0</v>
      </c>
    </row>
    <row r="92" spans="1:10" ht="15.75">
      <c r="A92" s="32">
        <f>'Первичные данные'!A91</f>
      </c>
      <c r="B92" s="32">
        <f>'Первичные данные'!B91</f>
      </c>
      <c r="C92" s="32">
        <f>'Первичные данные'!C91</f>
      </c>
      <c r="D92" s="26">
        <f>SUM('Первичные данные'!D91:O91)</f>
        <v>0</v>
      </c>
      <c r="E92" s="22">
        <f>COUNTIF('Первичные данные'!$P91:$AA91,E$6)</f>
        <v>0</v>
      </c>
      <c r="F92" s="22">
        <f>COUNTIF('Первичные данные'!$P91:$AA91,F$6)</f>
        <v>0</v>
      </c>
      <c r="G92" s="22">
        <f>COUNTIF('Первичные данные'!$P91:$AA91,G$6)</f>
        <v>0</v>
      </c>
      <c r="H92" s="22">
        <f>COUNTIF('Первичные данные'!$P91:$AA91,H$6)</f>
        <v>0</v>
      </c>
      <c r="I92" s="22">
        <f>COUNTIF('Первичные данные'!$P91:$AA91,I$6)</f>
        <v>0</v>
      </c>
      <c r="J92" s="22">
        <f>COUNTIF('Первичные данные'!$P91:$AA91,J$6)</f>
        <v>0</v>
      </c>
    </row>
    <row r="93" spans="1:10" ht="15.75">
      <c r="A93" s="32">
        <f>'Первичные данные'!A92</f>
      </c>
      <c r="B93" s="32">
        <f>'Первичные данные'!B92</f>
      </c>
      <c r="C93" s="32">
        <f>'Первичные данные'!C92</f>
      </c>
      <c r="D93" s="26">
        <f>SUM('Первичные данные'!D92:O92)</f>
        <v>0</v>
      </c>
      <c r="E93" s="22">
        <f>COUNTIF('Первичные данные'!$P92:$AA92,E$6)</f>
        <v>0</v>
      </c>
      <c r="F93" s="22">
        <f>COUNTIF('Первичные данные'!$P92:$AA92,F$6)</f>
        <v>0</v>
      </c>
      <c r="G93" s="22">
        <f>COUNTIF('Первичные данные'!$P92:$AA92,G$6)</f>
        <v>0</v>
      </c>
      <c r="H93" s="22">
        <f>COUNTIF('Первичные данные'!$P92:$AA92,H$6)</f>
        <v>0</v>
      </c>
      <c r="I93" s="22">
        <f>COUNTIF('Первичные данные'!$P92:$AA92,I$6)</f>
        <v>0</v>
      </c>
      <c r="J93" s="22">
        <f>COUNTIF('Первичные данные'!$P92:$AA92,J$6)</f>
        <v>0</v>
      </c>
    </row>
    <row r="94" spans="1:10" ht="15.75">
      <c r="A94" s="32">
        <f>'Первичные данные'!A93</f>
      </c>
      <c r="B94" s="32">
        <f>'Первичные данные'!B93</f>
      </c>
      <c r="C94" s="32">
        <f>'Первичные данные'!C93</f>
      </c>
      <c r="D94" s="26">
        <f>SUM('Первичные данные'!D93:O93)</f>
        <v>0</v>
      </c>
      <c r="E94" s="22">
        <f>COUNTIF('Первичные данные'!$P93:$AA93,E$6)</f>
        <v>0</v>
      </c>
      <c r="F94" s="22">
        <f>COUNTIF('Первичные данные'!$P93:$AA93,F$6)</f>
        <v>0</v>
      </c>
      <c r="G94" s="22">
        <f>COUNTIF('Первичные данные'!$P93:$AA93,G$6)</f>
        <v>0</v>
      </c>
      <c r="H94" s="22">
        <f>COUNTIF('Первичные данные'!$P93:$AA93,H$6)</f>
        <v>0</v>
      </c>
      <c r="I94" s="22">
        <f>COUNTIF('Первичные данные'!$P93:$AA93,I$6)</f>
        <v>0</v>
      </c>
      <c r="J94" s="22">
        <f>COUNTIF('Первичные данные'!$P93:$AA93,J$6)</f>
        <v>0</v>
      </c>
    </row>
    <row r="95" spans="1:10" ht="15.75">
      <c r="A95" s="32">
        <f>'Первичные данные'!A94</f>
      </c>
      <c r="B95" s="32">
        <f>'Первичные данные'!B94</f>
      </c>
      <c r="C95" s="32">
        <f>'Первичные данные'!C94</f>
      </c>
      <c r="D95" s="26">
        <f>SUM('Первичные данные'!D94:O94)</f>
        <v>0</v>
      </c>
      <c r="E95" s="22">
        <f>COUNTIF('Первичные данные'!$P94:$AA94,E$6)</f>
        <v>0</v>
      </c>
      <c r="F95" s="22">
        <f>COUNTIF('Первичные данные'!$P94:$AA94,F$6)</f>
        <v>0</v>
      </c>
      <c r="G95" s="22">
        <f>COUNTIF('Первичные данные'!$P94:$AA94,G$6)</f>
        <v>0</v>
      </c>
      <c r="H95" s="22">
        <f>COUNTIF('Первичные данные'!$P94:$AA94,H$6)</f>
        <v>0</v>
      </c>
      <c r="I95" s="22">
        <f>COUNTIF('Первичные данные'!$P94:$AA94,I$6)</f>
        <v>0</v>
      </c>
      <c r="J95" s="22">
        <f>COUNTIF('Первичные данные'!$P94:$AA94,J$6)</f>
        <v>0</v>
      </c>
    </row>
    <row r="96" spans="1:10" ht="15.75">
      <c r="A96" s="32">
        <f>'Первичные данные'!A95</f>
      </c>
      <c r="B96" s="32">
        <f>'Первичные данные'!B95</f>
      </c>
      <c r="C96" s="32">
        <f>'Первичные данные'!C95</f>
      </c>
      <c r="D96" s="26">
        <f>SUM('Первичные данные'!D95:O95)</f>
        <v>0</v>
      </c>
      <c r="E96" s="22">
        <f>COUNTIF('Первичные данные'!$P95:$AA95,E$6)</f>
        <v>0</v>
      </c>
      <c r="F96" s="22">
        <f>COUNTIF('Первичные данные'!$P95:$AA95,F$6)</f>
        <v>0</v>
      </c>
      <c r="G96" s="22">
        <f>COUNTIF('Первичные данные'!$P95:$AA95,G$6)</f>
        <v>0</v>
      </c>
      <c r="H96" s="22">
        <f>COUNTIF('Первичные данные'!$P95:$AA95,H$6)</f>
        <v>0</v>
      </c>
      <c r="I96" s="22">
        <f>COUNTIF('Первичные данные'!$P95:$AA95,I$6)</f>
        <v>0</v>
      </c>
      <c r="J96" s="22">
        <f>COUNTIF('Первичные данные'!$P95:$AA95,J$6)</f>
        <v>0</v>
      </c>
    </row>
    <row r="97" spans="1:10" ht="15.75">
      <c r="A97" s="32">
        <f>'Первичные данные'!A96</f>
      </c>
      <c r="B97" s="32">
        <f>'Первичные данные'!B96</f>
      </c>
      <c r="C97" s="32">
        <f>'Первичные данные'!C96</f>
      </c>
      <c r="D97" s="26">
        <f>SUM('Первичные данные'!D96:O96)</f>
        <v>0</v>
      </c>
      <c r="E97" s="22">
        <f>COUNTIF('Первичные данные'!$P96:$AA96,E$6)</f>
        <v>0</v>
      </c>
      <c r="F97" s="22">
        <f>COUNTIF('Первичные данные'!$P96:$AA96,F$6)</f>
        <v>0</v>
      </c>
      <c r="G97" s="22">
        <f>COUNTIF('Первичные данные'!$P96:$AA96,G$6)</f>
        <v>0</v>
      </c>
      <c r="H97" s="22">
        <f>COUNTIF('Первичные данные'!$P96:$AA96,H$6)</f>
        <v>0</v>
      </c>
      <c r="I97" s="22">
        <f>COUNTIF('Первичные данные'!$P96:$AA96,I$6)</f>
        <v>0</v>
      </c>
      <c r="J97" s="22">
        <f>COUNTIF('Первичные данные'!$P96:$AA96,J$6)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2:V98"/>
  <sheetViews>
    <sheetView zoomScalePageLayoutView="0" workbookViewId="0" topLeftCell="A1">
      <pane xSplit="3" ySplit="7" topLeftCell="D8" activePane="bottomRight" state="frozen"/>
      <selection pane="topLeft" activeCell="A6" sqref="A6"/>
      <selection pane="topRight" activeCell="D6" sqref="D6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5.375" style="89" customWidth="1"/>
    <col min="2" max="2" width="22.00390625" style="4" customWidth="1"/>
    <col min="3" max="3" width="13.25390625" style="52" customWidth="1"/>
    <col min="4" max="4" width="22.375" style="52" customWidth="1"/>
    <col min="5" max="10" width="8.375" style="76" customWidth="1"/>
    <col min="11" max="16" width="9.125" style="4" hidden="1" customWidth="1"/>
    <col min="17" max="22" width="9.125" style="4" customWidth="1"/>
    <col min="23" max="16384" width="9.125" style="4" customWidth="1"/>
  </cols>
  <sheetData>
    <row r="1" ht="18" customHeight="1" hidden="1"/>
    <row r="2" spans="1:10" ht="16.5" customHeight="1" hidden="1">
      <c r="A2" s="139" t="s">
        <v>40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3.5" customHeight="1" hidden="1">
      <c r="A3" s="139" t="s">
        <v>17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8" customHeight="1" hidden="1">
      <c r="A4" s="138"/>
      <c r="B4" s="138"/>
      <c r="C4" s="138"/>
      <c r="D4" s="138"/>
      <c r="E4" s="138"/>
      <c r="F4" s="138"/>
      <c r="G4" s="138"/>
      <c r="H4" s="138"/>
      <c r="I4" s="138"/>
      <c r="J4" s="138"/>
    </row>
    <row r="5" spans="17:22" ht="13.5" customHeight="1" hidden="1" thickBot="1">
      <c r="Q5" s="49">
        <v>4</v>
      </c>
      <c r="R5" s="49">
        <v>5</v>
      </c>
      <c r="S5" s="49">
        <v>16</v>
      </c>
      <c r="T5" s="49">
        <v>2</v>
      </c>
      <c r="U5" s="49">
        <v>1</v>
      </c>
      <c r="V5" s="49">
        <v>7</v>
      </c>
    </row>
    <row r="6" spans="1:10" ht="16.5" customHeight="1" thickBot="1">
      <c r="A6" s="143" t="str">
        <f>Сумма!A6</f>
        <v>№</v>
      </c>
      <c r="B6" s="136" t="s">
        <v>33</v>
      </c>
      <c r="C6" s="145" t="str">
        <f>Сумма!C6</f>
        <v>Класс</v>
      </c>
      <c r="D6" s="136" t="s">
        <v>51</v>
      </c>
      <c r="E6" s="140" t="s">
        <v>39</v>
      </c>
      <c r="F6" s="141"/>
      <c r="G6" s="141"/>
      <c r="H6" s="141"/>
      <c r="I6" s="141"/>
      <c r="J6" s="142"/>
    </row>
    <row r="7" spans="1:10" s="34" customFormat="1" ht="30.75" customHeight="1" thickBot="1">
      <c r="A7" s="144"/>
      <c r="B7" s="137"/>
      <c r="C7" s="146"/>
      <c r="D7" s="137"/>
      <c r="E7" s="86" t="str">
        <f>Сумма!E6</f>
        <v>У</v>
      </c>
      <c r="F7" s="87" t="str">
        <f>Сумма!F6</f>
        <v>С</v>
      </c>
      <c r="G7" s="87" t="str">
        <f>Сумма!G6</f>
        <v>П</v>
      </c>
      <c r="H7" s="87" t="str">
        <f>Сумма!H6</f>
        <v>О</v>
      </c>
      <c r="I7" s="87" t="str">
        <f>Сумма!I6</f>
        <v>И</v>
      </c>
      <c r="J7" s="88" t="str">
        <f>Сумма!J6</f>
        <v>В</v>
      </c>
    </row>
    <row r="8" spans="1:16" ht="15.75">
      <c r="A8" s="90">
        <f>Сумма!A7</f>
      </c>
      <c r="B8" s="35">
        <f>Сумма!B7</f>
      </c>
      <c r="C8" s="50">
        <f>Сумма!C7</f>
      </c>
      <c r="D8" s="54">
        <f>IF(Сумма!D7=0,"",IF(AND(Сумма!D7&lt;=14,Сумма!D7&gt;=5),"низкий",IF(AND(Сумма!D7&gt;=15,Сумма!D7&lt;=24),"сниженный",IF(AND(Сумма!D7&gt;=25,Сумма!D7&lt;=32),"нормальный",IF(AND(Сумма!D7&gt;=33,Сумма!D7&lt;=40),"высокий",IF(AND(Сумма!D7&gt;=41,Сумма!D7&lt;=48),"очень высокий",""))))))</f>
      </c>
      <c r="E8" s="77">
        <f>IF(AND('Первичные данные'!P6="",'Первичные данные'!Q6="",'Первичные данные'!R6="",'Первичные данные'!S6="",'Первичные данные'!T6="",'Первичные данные'!U6="",'Первичные данные'!V6="",'Первичные данные'!W6="",'Первичные данные'!X6="",'Первичные данные'!Y6="",'Первичные данные'!Z6="",'Первичные данные'!AA6=""),"",COUNTIF('Первичные данные'!P6:AA6,'Результаты ученика'!E$7))</f>
      </c>
      <c r="F8" s="78">
        <f>IF(AND('Первичные данные'!P6="",'Первичные данные'!Q6="",'Первичные данные'!R6="",'Первичные данные'!S6="",'Первичные данные'!T6="",'Первичные данные'!U6="",'Первичные данные'!V6="",'Первичные данные'!W6="",'Первичные данные'!X6="",'Первичные данные'!Y6="",'Первичные данные'!Z6="",'Первичные данные'!AA6=""),"",COUNTIF('Первичные данные'!$P6:$AA6,F$7))</f>
      </c>
      <c r="G8" s="78">
        <f>IF(AND('Первичные данные'!P6="",'Первичные данные'!Q6="",'Первичные данные'!R6="",'Первичные данные'!S6="",'Первичные данные'!T6="",'Первичные данные'!U6="",'Первичные данные'!V6="",'Первичные данные'!W6="",'Первичные данные'!X6="",'Первичные данные'!Y6="",'Первичные данные'!Z6="",'Первичные данные'!AA6=""),"",COUNTIF('Первичные данные'!$P6:$AA6,G$7))</f>
      </c>
      <c r="H8" s="78">
        <f>IF(AND('Первичные данные'!P6="",'Первичные данные'!Q6="",'Первичные данные'!R6="",'Первичные данные'!S6="",'Первичные данные'!T6="",'Первичные данные'!U6="",'Первичные данные'!V6="",'Первичные данные'!W6="",'Первичные данные'!X6="",'Первичные данные'!Y6="",'Первичные данные'!Z6="",'Первичные данные'!AA6=""),"",COUNTIF('Первичные данные'!$P6:$AA6,H$7))</f>
      </c>
      <c r="I8" s="78">
        <f>IF(AND('Первичные данные'!P6="",'Первичные данные'!Q6="",'Первичные данные'!R6="",'Первичные данные'!S6="",'Первичные данные'!T6="",'Первичные данные'!U6="",'Первичные данные'!V6="",'Первичные данные'!W6="",'Первичные данные'!X6="",'Первичные данные'!Y6="",'Первичные данные'!Z6="",'Первичные данные'!AA6=""),"",COUNTIF('Первичные данные'!$P6:$AA6,I$7))</f>
      </c>
      <c r="J8" s="79">
        <f>IF(AND('Первичные данные'!P6="",'Первичные данные'!Q6="",'Первичные данные'!R6="",'Первичные данные'!S6="",'Первичные данные'!T6="",'Первичные данные'!U6="",'Первичные данные'!V6="",'Первичные данные'!W6="",'Первичные данные'!X6="",'Первичные данные'!Y6="",'Первичные данные'!Z6="",'Первичные данные'!AA6=""),"",COUNTIF('Первичные данные'!$P6:$AA6,J$7))</f>
      </c>
      <c r="K8" s="55">
        <f>Сумма!E7/'Результаты ученика'!Q$5</f>
        <v>0</v>
      </c>
      <c r="L8" s="55">
        <f>Сумма!F7/'Результаты ученика'!R$5</f>
        <v>0</v>
      </c>
      <c r="M8" s="55">
        <f>Сумма!G7/'Результаты ученика'!S$5</f>
        <v>0</v>
      </c>
      <c r="N8" s="55">
        <f>Сумма!H7/'Результаты ученика'!T$5</f>
        <v>0</v>
      </c>
      <c r="O8" s="55">
        <f>Сумма!I7/'Результаты ученика'!U$5</f>
        <v>0</v>
      </c>
      <c r="P8" s="55">
        <f>Сумма!J7/'Результаты ученика'!V$5</f>
        <v>0</v>
      </c>
    </row>
    <row r="9" spans="1:16" ht="15.75">
      <c r="A9" s="91">
        <f>Сумма!A8</f>
      </c>
      <c r="B9" s="36">
        <f>Сумма!B8</f>
      </c>
      <c r="C9" s="51">
        <f>Сумма!C8</f>
      </c>
      <c r="D9" s="54">
        <f>IF(Сумма!D8=0,"",IF(AND(Сумма!D8&lt;=14,Сумма!D8&gt;=5),"низкий",IF(AND(Сумма!D8&gt;=15,Сумма!D8&lt;=24),"сниженный",IF(AND(Сумма!D8&gt;=25,Сумма!D8&lt;=32),"нормальный",IF(AND(Сумма!D8&gt;=33,Сумма!D8&lt;=40),"высокий",IF(AND(Сумма!D8&gt;=41,Сумма!D8&lt;=48),"очень высокий",""))))))</f>
      </c>
      <c r="E9" s="80">
        <f>IF(AND('Первичные данные'!P7="",'Первичные данные'!Q7="",'Первичные данные'!R7="",'Первичные данные'!S7="",'Первичные данные'!T7="",'Первичные данные'!U7="",'Первичные данные'!V7="",'Первичные данные'!W7="",'Первичные данные'!X7="",'Первичные данные'!Y7="",'Первичные данные'!Z7="",'Первичные данные'!AA7=""),"",COUNTIF('Первичные данные'!P7:AA7,'Результаты ученика'!E$7))</f>
      </c>
      <c r="F9" s="81">
        <f>IF(AND('Первичные данные'!P7="",'Первичные данные'!Q7="",'Первичные данные'!R7="",'Первичные данные'!S7="",'Первичные данные'!T7="",'Первичные данные'!U7="",'Первичные данные'!V7="",'Первичные данные'!W7="",'Первичные данные'!X7="",'Первичные данные'!Y7="",'Первичные данные'!Z7="",'Первичные данные'!AA7=""),"",COUNTIF('Первичные данные'!$P7:$AA7,F$7))</f>
      </c>
      <c r="G9" s="81">
        <f>IF(AND('Первичные данные'!P7="",'Первичные данные'!Q7="",'Первичные данные'!R7="",'Первичные данные'!S7="",'Первичные данные'!T7="",'Первичные данные'!U7="",'Первичные данные'!V7="",'Первичные данные'!W7="",'Первичные данные'!X7="",'Первичные данные'!Y7="",'Первичные данные'!Z7="",'Первичные данные'!AA7=""),"",COUNTIF('Первичные данные'!$P7:$AA7,G$7))</f>
      </c>
      <c r="H9" s="81">
        <f>IF(AND('Первичные данные'!P7="",'Первичные данные'!Q7="",'Первичные данные'!R7="",'Первичные данные'!S7="",'Первичные данные'!T7="",'Первичные данные'!U7="",'Первичные данные'!V7="",'Первичные данные'!W7="",'Первичные данные'!X7="",'Первичные данные'!Y7="",'Первичные данные'!Z7="",'Первичные данные'!AA7=""),"",COUNTIF('Первичные данные'!$P7:$AA7,H$7))</f>
      </c>
      <c r="I9" s="81">
        <f>IF(AND('Первичные данные'!P7="",'Первичные данные'!Q7="",'Первичные данные'!R7="",'Первичные данные'!S7="",'Первичные данные'!T7="",'Первичные данные'!U7="",'Первичные данные'!V7="",'Первичные данные'!W7="",'Первичные данные'!X7="",'Первичные данные'!Y7="",'Первичные данные'!Z7="",'Первичные данные'!AA7=""),"",COUNTIF('Первичные данные'!$P7:$AA7,I$7))</f>
      </c>
      <c r="J9" s="82">
        <f>IF(AND('Первичные данные'!P7="",'Первичные данные'!Q7="",'Первичные данные'!R7="",'Первичные данные'!S7="",'Первичные данные'!T7="",'Первичные данные'!U7="",'Первичные данные'!V7="",'Первичные данные'!W7="",'Первичные данные'!X7="",'Первичные данные'!Y7="",'Первичные данные'!Z7="",'Первичные данные'!AA7=""),"",COUNTIF('Первичные данные'!$P7:$AA7,J$7))</f>
      </c>
      <c r="K9" s="55">
        <f>Сумма!E8/'Результаты ученика'!Q$5</f>
        <v>0</v>
      </c>
      <c r="L9" s="55">
        <f>Сумма!F8/'Результаты ученика'!R$5</f>
        <v>0</v>
      </c>
      <c r="M9" s="55">
        <f>Сумма!G8/'Результаты ученика'!S$5</f>
        <v>0</v>
      </c>
      <c r="N9" s="55">
        <f>Сумма!H8/'Результаты ученика'!T$5</f>
        <v>0</v>
      </c>
      <c r="O9" s="55">
        <f>Сумма!I8/'Результаты ученика'!U$5</f>
        <v>0</v>
      </c>
      <c r="P9" s="55">
        <f>Сумма!J8/'Результаты ученика'!V$5</f>
        <v>0</v>
      </c>
    </row>
    <row r="10" spans="1:16" ht="15.75">
      <c r="A10" s="91">
        <f>Сумма!A9</f>
      </c>
      <c r="B10" s="36">
        <f>Сумма!B9</f>
      </c>
      <c r="C10" s="51">
        <f>Сумма!C9</f>
      </c>
      <c r="D10" s="54">
        <f>IF(Сумма!D9=0,"",IF(AND(Сумма!D9&lt;=14,Сумма!D9&gt;=5),"низкий",IF(AND(Сумма!D9&gt;=15,Сумма!D9&lt;=24),"сниженный",IF(AND(Сумма!D9&gt;=25,Сумма!D9&lt;=32),"нормальный",IF(AND(Сумма!D9&gt;=33,Сумма!D9&lt;=40),"высокий",IF(AND(Сумма!D9&gt;=41,Сумма!D9&lt;=48),"очень высокий",""))))))</f>
      </c>
      <c r="E10" s="80">
        <f>IF(AND('Первичные данные'!P8="",'Первичные данные'!Q8="",'Первичные данные'!R8="",'Первичные данные'!S8="",'Первичные данные'!T8="",'Первичные данные'!U8="",'Первичные данные'!V8="",'Первичные данные'!W8="",'Первичные данные'!X8="",'Первичные данные'!Y8="",'Первичные данные'!Z8="",'Первичные данные'!AA8=""),"",COUNTIF('Первичные данные'!P8:AA8,'Результаты ученика'!E$7))</f>
      </c>
      <c r="F10" s="81">
        <f>IF(AND('Первичные данные'!P8="",'Первичные данные'!Q8="",'Первичные данные'!R8="",'Первичные данные'!S8="",'Первичные данные'!T8="",'Первичные данные'!U8="",'Первичные данные'!V8="",'Первичные данные'!W8="",'Первичные данные'!X8="",'Первичные данные'!Y8="",'Первичные данные'!Z8="",'Первичные данные'!AA8=""),"",COUNTIF('Первичные данные'!$P8:$AA8,F$7))</f>
      </c>
      <c r="G10" s="81">
        <f>IF(AND('Первичные данные'!P8="",'Первичные данные'!Q8="",'Первичные данные'!R8="",'Первичные данные'!S8="",'Первичные данные'!T8="",'Первичные данные'!U8="",'Первичные данные'!V8="",'Первичные данные'!W8="",'Первичные данные'!X8="",'Первичные данные'!Y8="",'Первичные данные'!Z8="",'Первичные данные'!AA8=""),"",COUNTIF('Первичные данные'!$P8:$AA8,G$7))</f>
      </c>
      <c r="H10" s="81">
        <f>IF(AND('Первичные данные'!P8="",'Первичные данные'!Q8="",'Первичные данные'!R8="",'Первичные данные'!S8="",'Первичные данные'!T8="",'Первичные данные'!U8="",'Первичные данные'!V8="",'Первичные данные'!W8="",'Первичные данные'!X8="",'Первичные данные'!Y8="",'Первичные данные'!Z8="",'Первичные данные'!AA8=""),"",COUNTIF('Первичные данные'!$P8:$AA8,H$7))</f>
      </c>
      <c r="I10" s="81">
        <f>IF(AND('Первичные данные'!P8="",'Первичные данные'!Q8="",'Первичные данные'!R8="",'Первичные данные'!S8="",'Первичные данные'!T8="",'Первичные данные'!U8="",'Первичные данные'!V8="",'Первичные данные'!W8="",'Первичные данные'!X8="",'Первичные данные'!Y8="",'Первичные данные'!Z8="",'Первичные данные'!AA8=""),"",COUNTIF('Первичные данные'!$P8:$AA8,I$7))</f>
      </c>
      <c r="J10" s="82">
        <f>IF(AND('Первичные данные'!P8="",'Первичные данные'!Q8="",'Первичные данные'!R8="",'Первичные данные'!S8="",'Первичные данные'!T8="",'Первичные данные'!U8="",'Первичные данные'!V8="",'Первичные данные'!W8="",'Первичные данные'!X8="",'Первичные данные'!Y8="",'Первичные данные'!Z8="",'Первичные данные'!AA8=""),"",COUNTIF('Первичные данные'!$P8:$AA8,J$7))</f>
      </c>
      <c r="K10" s="55">
        <f>Сумма!E9/'Результаты ученика'!Q$5</f>
        <v>0</v>
      </c>
      <c r="L10" s="55">
        <f>Сумма!F9/'Результаты ученика'!R$5</f>
        <v>0</v>
      </c>
      <c r="M10" s="55">
        <f>Сумма!G9/'Результаты ученика'!S$5</f>
        <v>0</v>
      </c>
      <c r="N10" s="55">
        <f>Сумма!H9/'Результаты ученика'!T$5</f>
        <v>0</v>
      </c>
      <c r="O10" s="55">
        <f>Сумма!I9/'Результаты ученика'!U$5</f>
        <v>0</v>
      </c>
      <c r="P10" s="55">
        <f>Сумма!J9/'Результаты ученика'!V$5</f>
        <v>0</v>
      </c>
    </row>
    <row r="11" spans="1:16" ht="15.75">
      <c r="A11" s="91">
        <f>Сумма!A10</f>
      </c>
      <c r="B11" s="36">
        <f>Сумма!B10</f>
      </c>
      <c r="C11" s="51">
        <f>Сумма!C10</f>
      </c>
      <c r="D11" s="54">
        <f>IF(Сумма!D10=0,"",IF(AND(Сумма!D10&lt;=14,Сумма!D10&gt;=5),"низкий",IF(AND(Сумма!D10&gt;=15,Сумма!D10&lt;=24),"сниженный",IF(AND(Сумма!D10&gt;=25,Сумма!D10&lt;=32),"нормальный",IF(AND(Сумма!D10&gt;=33,Сумма!D10&lt;=40),"высокий",IF(AND(Сумма!D10&gt;=41,Сумма!D10&lt;=48),"очень высокий",""))))))</f>
      </c>
      <c r="E11" s="80">
        <f>IF(AND('Первичные данные'!P9="",'Первичные данные'!Q9="",'Первичные данные'!R9="",'Первичные данные'!S9="",'Первичные данные'!T9="",'Первичные данные'!U9="",'Первичные данные'!V9="",'Первичные данные'!W9="",'Первичные данные'!X9="",'Первичные данные'!Y9="",'Первичные данные'!Z9="",'Первичные данные'!AA9=""),"",COUNTIF('Первичные данные'!P9:AA9,'Результаты ученика'!E$7))</f>
      </c>
      <c r="F11" s="81">
        <f>IF(AND('Первичные данные'!P9="",'Первичные данные'!Q9="",'Первичные данные'!R9="",'Первичные данные'!S9="",'Первичные данные'!T9="",'Первичные данные'!U9="",'Первичные данные'!V9="",'Первичные данные'!W9="",'Первичные данные'!X9="",'Первичные данные'!Y9="",'Первичные данные'!Z9="",'Первичные данные'!AA9=""),"",COUNTIF('Первичные данные'!$P9:$AA9,F$7))</f>
      </c>
      <c r="G11" s="81">
        <f>IF(AND('Первичные данные'!P9="",'Первичные данные'!Q9="",'Первичные данные'!R9="",'Первичные данные'!S9="",'Первичные данные'!T9="",'Первичные данные'!U9="",'Первичные данные'!V9="",'Первичные данные'!W9="",'Первичные данные'!X9="",'Первичные данные'!Y9="",'Первичные данные'!Z9="",'Первичные данные'!AA9=""),"",COUNTIF('Первичные данные'!$P9:$AA9,G$7))</f>
      </c>
      <c r="H11" s="81">
        <f>IF(AND('Первичные данные'!P9="",'Первичные данные'!Q9="",'Первичные данные'!R9="",'Первичные данные'!S9="",'Первичные данные'!T9="",'Первичные данные'!U9="",'Первичные данные'!V9="",'Первичные данные'!W9="",'Первичные данные'!X9="",'Первичные данные'!Y9="",'Первичные данные'!Z9="",'Первичные данные'!AA9=""),"",COUNTIF('Первичные данные'!$P9:$AA9,H$7))</f>
      </c>
      <c r="I11" s="81">
        <f>IF(AND('Первичные данные'!P9="",'Первичные данные'!Q9="",'Первичные данные'!R9="",'Первичные данные'!S9="",'Первичные данные'!T9="",'Первичные данные'!U9="",'Первичные данные'!V9="",'Первичные данные'!W9="",'Первичные данные'!X9="",'Первичные данные'!Y9="",'Первичные данные'!Z9="",'Первичные данные'!AA9=""),"",COUNTIF('Первичные данные'!$P9:$AA9,I$7))</f>
      </c>
      <c r="J11" s="82">
        <f>IF(AND('Первичные данные'!P9="",'Первичные данные'!Q9="",'Первичные данные'!R9="",'Первичные данные'!S9="",'Первичные данные'!T9="",'Первичные данные'!U9="",'Первичные данные'!V9="",'Первичные данные'!W9="",'Первичные данные'!X9="",'Первичные данные'!Y9="",'Первичные данные'!Z9="",'Первичные данные'!AA9=""),"",COUNTIF('Первичные данные'!$P9:$AA9,J$7))</f>
      </c>
      <c r="K11" s="55">
        <f>Сумма!E10/'Результаты ученика'!Q$5</f>
        <v>0</v>
      </c>
      <c r="L11" s="55">
        <f>Сумма!F10/'Результаты ученика'!R$5</f>
        <v>0</v>
      </c>
      <c r="M11" s="55">
        <f>Сумма!G10/'Результаты ученика'!S$5</f>
        <v>0</v>
      </c>
      <c r="N11" s="55">
        <f>Сумма!H10/'Результаты ученика'!T$5</f>
        <v>0</v>
      </c>
      <c r="O11" s="55">
        <f>Сумма!I10/'Результаты ученика'!U$5</f>
        <v>0</v>
      </c>
      <c r="P11" s="55">
        <f>Сумма!J10/'Результаты ученика'!V$5</f>
        <v>0</v>
      </c>
    </row>
    <row r="12" spans="1:16" ht="15.75">
      <c r="A12" s="91">
        <f>Сумма!A11</f>
      </c>
      <c r="B12" s="36">
        <f>Сумма!B11</f>
      </c>
      <c r="C12" s="51">
        <f>Сумма!C11</f>
      </c>
      <c r="D12" s="54">
        <f>IF(Сумма!D11=0,"",IF(AND(Сумма!D11&lt;=14,Сумма!D11&gt;=5),"низкий",IF(AND(Сумма!D11&gt;=15,Сумма!D11&lt;=24),"сниженный",IF(AND(Сумма!D11&gt;=25,Сумма!D11&lt;=32),"нормальный",IF(AND(Сумма!D11&gt;=33,Сумма!D11&lt;=40),"высокий",IF(AND(Сумма!D11&gt;=41,Сумма!D11&lt;=48),"очень высокий",""))))))</f>
      </c>
      <c r="E12" s="80">
        <f>IF(AND('Первичные данные'!P10="",'Первичные данные'!Q10="",'Первичные данные'!R10="",'Первичные данные'!S10="",'Первичные данные'!T10="",'Первичные данные'!U10="",'Первичные данные'!V10="",'Первичные данные'!W10="",'Первичные данные'!X10="",'Первичные данные'!Y10="",'Первичные данные'!Z10="",'Первичные данные'!AA10=""),"",COUNTIF('Первичные данные'!P10:AA10,'Результаты ученика'!E$7))</f>
      </c>
      <c r="F12" s="81">
        <f>IF(AND('Первичные данные'!P10="",'Первичные данные'!Q10="",'Первичные данные'!R10="",'Первичные данные'!S10="",'Первичные данные'!T10="",'Первичные данные'!U10="",'Первичные данные'!V10="",'Первичные данные'!W10="",'Первичные данные'!X10="",'Первичные данные'!Y10="",'Первичные данные'!Z10="",'Первичные данные'!AA10=""),"",COUNTIF('Первичные данные'!$P10:$AA10,F$7))</f>
      </c>
      <c r="G12" s="81">
        <f>IF(AND('Первичные данные'!P10="",'Первичные данные'!Q10="",'Первичные данные'!R10="",'Первичные данные'!S10="",'Первичные данные'!T10="",'Первичные данные'!U10="",'Первичные данные'!V10="",'Первичные данные'!W10="",'Первичные данные'!X10="",'Первичные данные'!Y10="",'Первичные данные'!Z10="",'Первичные данные'!AA10=""),"",COUNTIF('Первичные данные'!$P10:$AA10,G$7))</f>
      </c>
      <c r="H12" s="81">
        <f>IF(AND('Первичные данные'!P10="",'Первичные данные'!Q10="",'Первичные данные'!R10="",'Первичные данные'!S10="",'Первичные данные'!T10="",'Первичные данные'!U10="",'Первичные данные'!V10="",'Первичные данные'!W10="",'Первичные данные'!X10="",'Первичные данные'!Y10="",'Первичные данные'!Z10="",'Первичные данные'!AA10=""),"",COUNTIF('Первичные данные'!$P10:$AA10,H$7))</f>
      </c>
      <c r="I12" s="81">
        <f>IF(AND('Первичные данные'!P10="",'Первичные данные'!Q10="",'Первичные данные'!R10="",'Первичные данные'!S10="",'Первичные данные'!T10="",'Первичные данные'!U10="",'Первичные данные'!V10="",'Первичные данные'!W10="",'Первичные данные'!X10="",'Первичные данные'!Y10="",'Первичные данные'!Z10="",'Первичные данные'!AA10=""),"",COUNTIF('Первичные данные'!$P10:$AA10,I$7))</f>
      </c>
      <c r="J12" s="82">
        <f>IF(AND('Первичные данные'!P10="",'Первичные данные'!Q10="",'Первичные данные'!R10="",'Первичные данные'!S10="",'Первичные данные'!T10="",'Первичные данные'!U10="",'Первичные данные'!V10="",'Первичные данные'!W10="",'Первичные данные'!X10="",'Первичные данные'!Y10="",'Первичные данные'!Z10="",'Первичные данные'!AA10=""),"",COUNTIF('Первичные данные'!$P10:$AA10,J$7))</f>
      </c>
      <c r="K12" s="55">
        <f>Сумма!E11/'Результаты ученика'!Q$5</f>
        <v>0</v>
      </c>
      <c r="L12" s="55">
        <f>Сумма!F11/'Результаты ученика'!R$5</f>
        <v>0</v>
      </c>
      <c r="M12" s="55">
        <f>Сумма!G11/'Результаты ученика'!S$5</f>
        <v>0</v>
      </c>
      <c r="N12" s="55">
        <f>Сумма!H11/'Результаты ученика'!T$5</f>
        <v>0</v>
      </c>
      <c r="O12" s="55">
        <f>Сумма!I11/'Результаты ученика'!U$5</f>
        <v>0</v>
      </c>
      <c r="P12" s="55">
        <f>Сумма!J11/'Результаты ученика'!V$5</f>
        <v>0</v>
      </c>
    </row>
    <row r="13" spans="1:16" ht="15.75">
      <c r="A13" s="91">
        <f>Сумма!A12</f>
      </c>
      <c r="B13" s="36">
        <f>Сумма!B12</f>
      </c>
      <c r="C13" s="51">
        <f>Сумма!C12</f>
      </c>
      <c r="D13" s="54">
        <f>IF(Сумма!D12=0,"",IF(AND(Сумма!D12&lt;=14,Сумма!D12&gt;=5),"низкий",IF(AND(Сумма!D12&gt;=15,Сумма!D12&lt;=24),"сниженный",IF(AND(Сумма!D12&gt;=25,Сумма!D12&lt;=32),"нормальный",IF(AND(Сумма!D12&gt;=33,Сумма!D12&lt;=40),"высокий",IF(AND(Сумма!D12&gt;=41,Сумма!D12&lt;=48),"очень высокий",""))))))</f>
      </c>
      <c r="E13" s="80">
        <f>IF(AND('Первичные данные'!P11="",'Первичные данные'!Q11="",'Первичные данные'!R11="",'Первичные данные'!S11="",'Первичные данные'!T11="",'Первичные данные'!U11="",'Первичные данные'!V11="",'Первичные данные'!W11="",'Первичные данные'!X11="",'Первичные данные'!Y11="",'Первичные данные'!Z11="",'Первичные данные'!AA11=""),"",COUNTIF('Первичные данные'!P11:AA11,'Результаты ученика'!E$7))</f>
      </c>
      <c r="F13" s="81">
        <f>IF(AND('Первичные данные'!P11="",'Первичные данные'!Q11="",'Первичные данные'!R11="",'Первичные данные'!S11="",'Первичные данные'!T11="",'Первичные данные'!U11="",'Первичные данные'!V11="",'Первичные данные'!W11="",'Первичные данные'!X11="",'Первичные данные'!Y11="",'Первичные данные'!Z11="",'Первичные данные'!AA11=""),"",COUNTIF('Первичные данные'!$P11:$AA11,F$7))</f>
      </c>
      <c r="G13" s="81">
        <f>IF(AND('Первичные данные'!P11="",'Первичные данные'!Q11="",'Первичные данные'!R11="",'Первичные данные'!S11="",'Первичные данные'!T11="",'Первичные данные'!U11="",'Первичные данные'!V11="",'Первичные данные'!W11="",'Первичные данные'!X11="",'Первичные данные'!Y11="",'Первичные данные'!Z11="",'Первичные данные'!AA11=""),"",COUNTIF('Первичные данные'!$P11:$AA11,G$7))</f>
      </c>
      <c r="H13" s="81">
        <f>IF(AND('Первичные данные'!P11="",'Первичные данные'!Q11="",'Первичные данные'!R11="",'Первичные данные'!S11="",'Первичные данные'!T11="",'Первичные данные'!U11="",'Первичные данные'!V11="",'Первичные данные'!W11="",'Первичные данные'!X11="",'Первичные данные'!Y11="",'Первичные данные'!Z11="",'Первичные данные'!AA11=""),"",COUNTIF('Первичные данные'!$P11:$AA11,H$7))</f>
      </c>
      <c r="I13" s="81">
        <f>IF(AND('Первичные данные'!P11="",'Первичные данные'!Q11="",'Первичные данные'!R11="",'Первичные данные'!S11="",'Первичные данные'!T11="",'Первичные данные'!U11="",'Первичные данные'!V11="",'Первичные данные'!W11="",'Первичные данные'!X11="",'Первичные данные'!Y11="",'Первичные данные'!Z11="",'Первичные данные'!AA11=""),"",COUNTIF('Первичные данные'!$P11:$AA11,I$7))</f>
      </c>
      <c r="J13" s="82">
        <f>IF(AND('Первичные данные'!P11="",'Первичные данные'!Q11="",'Первичные данные'!R11="",'Первичные данные'!S11="",'Первичные данные'!T11="",'Первичные данные'!U11="",'Первичные данные'!V11="",'Первичные данные'!W11="",'Первичные данные'!X11="",'Первичные данные'!Y11="",'Первичные данные'!Z11="",'Первичные данные'!AA11=""),"",COUNTIF('Первичные данные'!$P11:$AA11,J$7))</f>
      </c>
      <c r="K13" s="55">
        <f>Сумма!E12/'Результаты ученика'!Q$5</f>
        <v>0</v>
      </c>
      <c r="L13" s="55">
        <f>Сумма!F12/'Результаты ученика'!R$5</f>
        <v>0</v>
      </c>
      <c r="M13" s="55">
        <f>Сумма!G12/'Результаты ученика'!S$5</f>
        <v>0</v>
      </c>
      <c r="N13" s="55">
        <f>Сумма!H12/'Результаты ученика'!T$5</f>
        <v>0</v>
      </c>
      <c r="O13" s="55">
        <f>Сумма!I12/'Результаты ученика'!U$5</f>
        <v>0</v>
      </c>
      <c r="P13" s="55">
        <f>Сумма!J12/'Результаты ученика'!V$5</f>
        <v>0</v>
      </c>
    </row>
    <row r="14" spans="1:16" ht="15.75">
      <c r="A14" s="91">
        <f>Сумма!A13</f>
      </c>
      <c r="B14" s="36">
        <f>Сумма!B13</f>
      </c>
      <c r="C14" s="51">
        <f>Сумма!C13</f>
      </c>
      <c r="D14" s="54">
        <f>IF(Сумма!D13=0,"",IF(AND(Сумма!D13&lt;=14,Сумма!D13&gt;=5),"низкий",IF(AND(Сумма!D13&gt;=15,Сумма!D13&lt;=24),"сниженный",IF(AND(Сумма!D13&gt;=25,Сумма!D13&lt;=32),"нормальный",IF(AND(Сумма!D13&gt;=33,Сумма!D13&lt;=40),"высокий",IF(AND(Сумма!D13&gt;=41,Сумма!D13&lt;=48),"очень высокий",""))))))</f>
      </c>
      <c r="E14" s="80">
        <f>IF(AND('Первичные данные'!P12="",'Первичные данные'!Q12="",'Первичные данные'!R12="",'Первичные данные'!S12="",'Первичные данные'!T12="",'Первичные данные'!U12="",'Первичные данные'!V12="",'Первичные данные'!W12="",'Первичные данные'!X12="",'Первичные данные'!Y12="",'Первичные данные'!Z12="",'Первичные данные'!AA12=""),"",COUNTIF('Первичные данные'!P12:AA12,'Результаты ученика'!E$7))</f>
      </c>
      <c r="F14" s="81">
        <f>IF(AND('Первичные данные'!P12="",'Первичные данные'!Q12="",'Первичные данные'!R12="",'Первичные данные'!S12="",'Первичные данные'!T12="",'Первичные данные'!U12="",'Первичные данные'!V12="",'Первичные данные'!W12="",'Первичные данные'!X12="",'Первичные данные'!Y12="",'Первичные данные'!Z12="",'Первичные данные'!AA12=""),"",COUNTIF('Первичные данные'!$P12:$AA12,F$7))</f>
      </c>
      <c r="G14" s="81">
        <f>IF(AND('Первичные данные'!P12="",'Первичные данные'!Q12="",'Первичные данные'!R12="",'Первичные данные'!S12="",'Первичные данные'!T12="",'Первичные данные'!U12="",'Первичные данные'!V12="",'Первичные данные'!W12="",'Первичные данные'!X12="",'Первичные данные'!Y12="",'Первичные данные'!Z12="",'Первичные данные'!AA12=""),"",COUNTIF('Первичные данные'!$P12:$AA12,G$7))</f>
      </c>
      <c r="H14" s="81">
        <f>IF(AND('Первичные данные'!P12="",'Первичные данные'!Q12="",'Первичные данные'!R12="",'Первичные данные'!S12="",'Первичные данные'!T12="",'Первичные данные'!U12="",'Первичные данные'!V12="",'Первичные данные'!W12="",'Первичные данные'!X12="",'Первичные данные'!Y12="",'Первичные данные'!Z12="",'Первичные данные'!AA12=""),"",COUNTIF('Первичные данные'!$P12:$AA12,H$7))</f>
      </c>
      <c r="I14" s="81">
        <f>IF(AND('Первичные данные'!P12="",'Первичные данные'!Q12="",'Первичные данные'!R12="",'Первичные данные'!S12="",'Первичные данные'!T12="",'Первичные данные'!U12="",'Первичные данные'!V12="",'Первичные данные'!W12="",'Первичные данные'!X12="",'Первичные данные'!Y12="",'Первичные данные'!Z12="",'Первичные данные'!AA12=""),"",COUNTIF('Первичные данные'!$P12:$AA12,I$7))</f>
      </c>
      <c r="J14" s="82">
        <f>IF(AND('Первичные данные'!P12="",'Первичные данные'!Q12="",'Первичные данные'!R12="",'Первичные данные'!S12="",'Первичные данные'!T12="",'Первичные данные'!U12="",'Первичные данные'!V12="",'Первичные данные'!W12="",'Первичные данные'!X12="",'Первичные данные'!Y12="",'Первичные данные'!Z12="",'Первичные данные'!AA12=""),"",COUNTIF('Первичные данные'!$P12:$AA12,J$7))</f>
      </c>
      <c r="K14" s="55">
        <f>Сумма!E13/'Результаты ученика'!Q$5</f>
        <v>0</v>
      </c>
      <c r="L14" s="55">
        <f>Сумма!F13/'Результаты ученика'!R$5</f>
        <v>0</v>
      </c>
      <c r="M14" s="55">
        <f>Сумма!G13/'Результаты ученика'!S$5</f>
        <v>0</v>
      </c>
      <c r="N14" s="55">
        <f>Сумма!H13/'Результаты ученика'!T$5</f>
        <v>0</v>
      </c>
      <c r="O14" s="55">
        <f>Сумма!I13/'Результаты ученика'!U$5</f>
        <v>0</v>
      </c>
      <c r="P14" s="55">
        <f>Сумма!J13/'Результаты ученика'!V$5</f>
        <v>0</v>
      </c>
    </row>
    <row r="15" spans="1:16" ht="15.75">
      <c r="A15" s="91">
        <f>Сумма!A14</f>
      </c>
      <c r="B15" s="36">
        <f>Сумма!B14</f>
      </c>
      <c r="C15" s="51">
        <f>Сумма!C14</f>
      </c>
      <c r="D15" s="54">
        <f>IF(Сумма!D14=0,"",IF(AND(Сумма!D14&lt;=14,Сумма!D14&gt;=5),"низкий",IF(AND(Сумма!D14&gt;=15,Сумма!D14&lt;=24),"сниженный",IF(AND(Сумма!D14&gt;=25,Сумма!D14&lt;=32),"нормальный",IF(AND(Сумма!D14&gt;=33,Сумма!D14&lt;=40),"высокий",IF(AND(Сумма!D14&gt;=41,Сумма!D14&lt;=48),"очень высокий",""))))))</f>
      </c>
      <c r="E15" s="80">
        <f>IF(AND('Первичные данные'!P13="",'Первичные данные'!Q13="",'Первичные данные'!R13="",'Первичные данные'!S13="",'Первичные данные'!T13="",'Первичные данные'!U13="",'Первичные данные'!V13="",'Первичные данные'!W13="",'Первичные данные'!X13="",'Первичные данные'!Y13="",'Первичные данные'!Z13="",'Первичные данные'!AA13=""),"",COUNTIF('Первичные данные'!P13:AA13,'Результаты ученика'!E$7))</f>
      </c>
      <c r="F15" s="81">
        <f>IF(AND('Первичные данные'!P13="",'Первичные данные'!Q13="",'Первичные данные'!R13="",'Первичные данные'!S13="",'Первичные данные'!T13="",'Первичные данные'!U13="",'Первичные данные'!V13="",'Первичные данные'!W13="",'Первичные данные'!X13="",'Первичные данные'!Y13="",'Первичные данные'!Z13="",'Первичные данные'!AA13=""),"",COUNTIF('Первичные данные'!$P13:$AA13,F$7))</f>
      </c>
      <c r="G15" s="81">
        <f>IF(AND('Первичные данные'!P13="",'Первичные данные'!Q13="",'Первичные данные'!R13="",'Первичные данные'!S13="",'Первичные данные'!T13="",'Первичные данные'!U13="",'Первичные данные'!V13="",'Первичные данные'!W13="",'Первичные данные'!X13="",'Первичные данные'!Y13="",'Первичные данные'!Z13="",'Первичные данные'!AA13=""),"",COUNTIF('Первичные данные'!$P13:$AA13,G$7))</f>
      </c>
      <c r="H15" s="81">
        <f>IF(AND('Первичные данные'!P13="",'Первичные данные'!Q13="",'Первичные данные'!R13="",'Первичные данные'!S13="",'Первичные данные'!T13="",'Первичные данные'!U13="",'Первичные данные'!V13="",'Первичные данные'!W13="",'Первичные данные'!X13="",'Первичные данные'!Y13="",'Первичные данные'!Z13="",'Первичные данные'!AA13=""),"",COUNTIF('Первичные данные'!$P13:$AA13,H$7))</f>
      </c>
      <c r="I15" s="81">
        <f>IF(AND('Первичные данные'!P13="",'Первичные данные'!Q13="",'Первичные данные'!R13="",'Первичные данные'!S13="",'Первичные данные'!T13="",'Первичные данные'!U13="",'Первичные данные'!V13="",'Первичные данные'!W13="",'Первичные данные'!X13="",'Первичные данные'!Y13="",'Первичные данные'!Z13="",'Первичные данные'!AA13=""),"",COUNTIF('Первичные данные'!$P13:$AA13,I$7))</f>
      </c>
      <c r="J15" s="82">
        <f>IF(AND('Первичные данные'!P13="",'Первичные данные'!Q13="",'Первичные данные'!R13="",'Первичные данные'!S13="",'Первичные данные'!T13="",'Первичные данные'!U13="",'Первичные данные'!V13="",'Первичные данные'!W13="",'Первичные данные'!X13="",'Первичные данные'!Y13="",'Первичные данные'!Z13="",'Первичные данные'!AA13=""),"",COUNTIF('Первичные данные'!$P13:$AA13,J$7))</f>
      </c>
      <c r="K15" s="55">
        <f>Сумма!E14/'Результаты ученика'!Q$5</f>
        <v>0</v>
      </c>
      <c r="L15" s="55">
        <f>Сумма!F14/'Результаты ученика'!R$5</f>
        <v>0</v>
      </c>
      <c r="M15" s="55">
        <f>Сумма!G14/'Результаты ученика'!S$5</f>
        <v>0</v>
      </c>
      <c r="N15" s="55">
        <f>Сумма!H14/'Результаты ученика'!T$5</f>
        <v>0</v>
      </c>
      <c r="O15" s="55">
        <f>Сумма!I14/'Результаты ученика'!U$5</f>
        <v>0</v>
      </c>
      <c r="P15" s="55">
        <f>Сумма!J14/'Результаты ученика'!V$5</f>
        <v>0</v>
      </c>
    </row>
    <row r="16" spans="1:16" ht="15.75">
      <c r="A16" s="91">
        <f>Сумма!A15</f>
      </c>
      <c r="B16" s="36">
        <f>Сумма!B15</f>
      </c>
      <c r="C16" s="51">
        <f>Сумма!C15</f>
      </c>
      <c r="D16" s="54">
        <f>IF(Сумма!D15=0,"",IF(AND(Сумма!D15&lt;=14,Сумма!D15&gt;=5),"низкий",IF(AND(Сумма!D15&gt;=15,Сумма!D15&lt;=24),"сниженный",IF(AND(Сумма!D15&gt;=25,Сумма!D15&lt;=32),"нормальный",IF(AND(Сумма!D15&gt;=33,Сумма!D15&lt;=40),"высокий",IF(AND(Сумма!D15&gt;=41,Сумма!D15&lt;=48),"очень высокий",""))))))</f>
      </c>
      <c r="E16" s="80">
        <f>IF(AND('Первичные данные'!P14="",'Первичные данные'!Q14="",'Первичные данные'!R14="",'Первичные данные'!S14="",'Первичные данные'!T14="",'Первичные данные'!U14="",'Первичные данные'!V14="",'Первичные данные'!W14="",'Первичные данные'!X14="",'Первичные данные'!Y14="",'Первичные данные'!Z14="",'Первичные данные'!AA14=""),"",COUNTIF('Первичные данные'!P14:AA14,'Результаты ученика'!E$7))</f>
      </c>
      <c r="F16" s="81">
        <f>IF(AND('Первичные данные'!P14="",'Первичные данные'!Q14="",'Первичные данные'!R14="",'Первичные данные'!S14="",'Первичные данные'!T14="",'Первичные данные'!U14="",'Первичные данные'!V14="",'Первичные данные'!W14="",'Первичные данные'!X14="",'Первичные данные'!Y14="",'Первичные данные'!Z14="",'Первичные данные'!AA14=""),"",COUNTIF('Первичные данные'!$P14:$AA14,F$7))</f>
      </c>
      <c r="G16" s="81">
        <f>IF(AND('Первичные данные'!P14="",'Первичные данные'!Q14="",'Первичные данные'!R14="",'Первичные данные'!S14="",'Первичные данные'!T14="",'Первичные данные'!U14="",'Первичные данные'!V14="",'Первичные данные'!W14="",'Первичные данные'!X14="",'Первичные данные'!Y14="",'Первичные данные'!Z14="",'Первичные данные'!AA14=""),"",COUNTIF('Первичные данные'!$P14:$AA14,G$7))</f>
      </c>
      <c r="H16" s="81">
        <f>IF(AND('Первичные данные'!P14="",'Первичные данные'!Q14="",'Первичные данные'!R14="",'Первичные данные'!S14="",'Первичные данные'!T14="",'Первичные данные'!U14="",'Первичные данные'!V14="",'Первичные данные'!W14="",'Первичные данные'!X14="",'Первичные данные'!Y14="",'Первичные данные'!Z14="",'Первичные данные'!AA14=""),"",COUNTIF('Первичные данные'!$P14:$AA14,H$7))</f>
      </c>
      <c r="I16" s="81">
        <f>IF(AND('Первичные данные'!P14="",'Первичные данные'!Q14="",'Первичные данные'!R14="",'Первичные данные'!S14="",'Первичные данные'!T14="",'Первичные данные'!U14="",'Первичные данные'!V14="",'Первичные данные'!W14="",'Первичные данные'!X14="",'Первичные данные'!Y14="",'Первичные данные'!Z14="",'Первичные данные'!AA14=""),"",COUNTIF('Первичные данные'!$P14:$AA14,I$7))</f>
      </c>
      <c r="J16" s="82">
        <f>IF(AND('Первичные данные'!P14="",'Первичные данные'!Q14="",'Первичные данные'!R14="",'Первичные данные'!S14="",'Первичные данные'!T14="",'Первичные данные'!U14="",'Первичные данные'!V14="",'Первичные данные'!W14="",'Первичные данные'!X14="",'Первичные данные'!Y14="",'Первичные данные'!Z14="",'Первичные данные'!AA14=""),"",COUNTIF('Первичные данные'!$P14:$AA14,J$7))</f>
      </c>
      <c r="K16" s="55">
        <f>Сумма!E15/'Результаты ученика'!Q$5</f>
        <v>0</v>
      </c>
      <c r="L16" s="55">
        <f>Сумма!F15/'Результаты ученика'!R$5</f>
        <v>0</v>
      </c>
      <c r="M16" s="55">
        <f>Сумма!G15/'Результаты ученика'!S$5</f>
        <v>0</v>
      </c>
      <c r="N16" s="55">
        <f>Сумма!H15/'Результаты ученика'!T$5</f>
        <v>0</v>
      </c>
      <c r="O16" s="55">
        <f>Сумма!I15/'Результаты ученика'!U$5</f>
        <v>0</v>
      </c>
      <c r="P16" s="55">
        <f>Сумма!J15/'Результаты ученика'!V$5</f>
        <v>0</v>
      </c>
    </row>
    <row r="17" spans="1:16" ht="15.75">
      <c r="A17" s="91">
        <f>Сумма!A16</f>
      </c>
      <c r="B17" s="36">
        <f>Сумма!B16</f>
      </c>
      <c r="C17" s="51">
        <f>Сумма!C16</f>
      </c>
      <c r="D17" s="54">
        <f>IF(Сумма!D16=0,"",IF(AND(Сумма!D16&lt;=14,Сумма!D16&gt;=5),"низкий",IF(AND(Сумма!D16&gt;=15,Сумма!D16&lt;=24),"сниженный",IF(AND(Сумма!D16&gt;=25,Сумма!D16&lt;=32),"нормальный",IF(AND(Сумма!D16&gt;=33,Сумма!D16&lt;=40),"высокий",IF(AND(Сумма!D16&gt;=41,Сумма!D16&lt;=48),"очень высокий",""))))))</f>
      </c>
      <c r="E17" s="80">
        <f>IF(AND('Первичные данные'!P15="",'Первичные данные'!Q15="",'Первичные данные'!R15="",'Первичные данные'!S15="",'Первичные данные'!T15="",'Первичные данные'!U15="",'Первичные данные'!V15="",'Первичные данные'!W15="",'Первичные данные'!X15="",'Первичные данные'!Y15="",'Первичные данные'!Z15="",'Первичные данные'!AA15=""),"",COUNTIF('Первичные данные'!P15:AA15,'Результаты ученика'!E$7))</f>
      </c>
      <c r="F17" s="81">
        <f>IF(AND('Первичные данные'!P15="",'Первичные данные'!Q15="",'Первичные данные'!R15="",'Первичные данные'!S15="",'Первичные данные'!T15="",'Первичные данные'!U15="",'Первичные данные'!V15="",'Первичные данные'!W15="",'Первичные данные'!X15="",'Первичные данные'!Y15="",'Первичные данные'!Z15="",'Первичные данные'!AA15=""),"",COUNTIF('Первичные данные'!$P15:$AA15,F$7))</f>
      </c>
      <c r="G17" s="81">
        <f>IF(AND('Первичные данные'!P15="",'Первичные данные'!Q15="",'Первичные данные'!R15="",'Первичные данные'!S15="",'Первичные данные'!T15="",'Первичные данные'!U15="",'Первичные данные'!V15="",'Первичные данные'!W15="",'Первичные данные'!X15="",'Первичные данные'!Y15="",'Первичные данные'!Z15="",'Первичные данные'!AA15=""),"",COUNTIF('Первичные данные'!$P15:$AA15,G$7))</f>
      </c>
      <c r="H17" s="81">
        <f>IF(AND('Первичные данные'!P15="",'Первичные данные'!Q15="",'Первичные данные'!R15="",'Первичные данные'!S15="",'Первичные данные'!T15="",'Первичные данные'!U15="",'Первичные данные'!V15="",'Первичные данные'!W15="",'Первичные данные'!X15="",'Первичные данные'!Y15="",'Первичные данные'!Z15="",'Первичные данные'!AA15=""),"",COUNTIF('Первичные данные'!$P15:$AA15,H$7))</f>
      </c>
      <c r="I17" s="81">
        <f>IF(AND('Первичные данные'!P15="",'Первичные данные'!Q15="",'Первичные данные'!R15="",'Первичные данные'!S15="",'Первичные данные'!T15="",'Первичные данные'!U15="",'Первичные данные'!V15="",'Первичные данные'!W15="",'Первичные данные'!X15="",'Первичные данные'!Y15="",'Первичные данные'!Z15="",'Первичные данные'!AA15=""),"",COUNTIF('Первичные данные'!$P15:$AA15,I$7))</f>
      </c>
      <c r="J17" s="82">
        <f>IF(AND('Первичные данные'!P15="",'Первичные данные'!Q15="",'Первичные данные'!R15="",'Первичные данные'!S15="",'Первичные данные'!T15="",'Первичные данные'!U15="",'Первичные данные'!V15="",'Первичные данные'!W15="",'Первичные данные'!X15="",'Первичные данные'!Y15="",'Первичные данные'!Z15="",'Первичные данные'!AA15=""),"",COUNTIF('Первичные данные'!$P15:$AA15,J$7))</f>
      </c>
      <c r="K17" s="55">
        <f>Сумма!E16/'Результаты ученика'!Q$5</f>
        <v>0</v>
      </c>
      <c r="L17" s="55">
        <f>Сумма!F16/'Результаты ученика'!R$5</f>
        <v>0</v>
      </c>
      <c r="M17" s="55">
        <f>Сумма!G16/'Результаты ученика'!S$5</f>
        <v>0</v>
      </c>
      <c r="N17" s="55">
        <f>Сумма!H16/'Результаты ученика'!T$5</f>
        <v>0</v>
      </c>
      <c r="O17" s="55">
        <f>Сумма!I16/'Результаты ученика'!U$5</f>
        <v>0</v>
      </c>
      <c r="P17" s="55">
        <f>Сумма!J16/'Результаты ученика'!V$5</f>
        <v>0</v>
      </c>
    </row>
    <row r="18" spans="1:16" ht="15.75">
      <c r="A18" s="91">
        <f>Сумма!A17</f>
      </c>
      <c r="B18" s="36">
        <f>Сумма!B17</f>
      </c>
      <c r="C18" s="51">
        <f>Сумма!C17</f>
      </c>
      <c r="D18" s="54">
        <f>IF(Сумма!D17=0,"",IF(AND(Сумма!D17&lt;=14,Сумма!D17&gt;=5),"низкий",IF(AND(Сумма!D17&gt;=15,Сумма!D17&lt;=24),"сниженный",IF(AND(Сумма!D17&gt;=25,Сумма!D17&lt;=32),"нормальный",IF(AND(Сумма!D17&gt;=33,Сумма!D17&lt;=40),"высокий",IF(AND(Сумма!D17&gt;=41,Сумма!D17&lt;=48),"очень высокий",""))))))</f>
      </c>
      <c r="E18" s="80">
        <f>IF(AND('Первичные данные'!P16="",'Первичные данные'!Q16="",'Первичные данные'!R16="",'Первичные данные'!S16="",'Первичные данные'!T16="",'Первичные данные'!U16="",'Первичные данные'!V16="",'Первичные данные'!W16="",'Первичные данные'!X16="",'Первичные данные'!Y16="",'Первичные данные'!Z16="",'Первичные данные'!AA16=""),"",COUNTIF('Первичные данные'!P16:AA16,'Результаты ученика'!E$7))</f>
      </c>
      <c r="F18" s="81">
        <f>IF(AND('Первичные данные'!P16="",'Первичные данные'!Q16="",'Первичные данные'!R16="",'Первичные данные'!S16="",'Первичные данные'!T16="",'Первичные данные'!U16="",'Первичные данные'!V16="",'Первичные данные'!W16="",'Первичные данные'!X16="",'Первичные данные'!Y16="",'Первичные данные'!Z16="",'Первичные данные'!AA16=""),"",COUNTIF('Первичные данные'!$P16:$AA16,F$7))</f>
      </c>
      <c r="G18" s="81">
        <f>IF(AND('Первичные данные'!P16="",'Первичные данные'!Q16="",'Первичные данные'!R16="",'Первичные данные'!S16="",'Первичные данные'!T16="",'Первичные данные'!U16="",'Первичные данные'!V16="",'Первичные данные'!W16="",'Первичные данные'!X16="",'Первичные данные'!Y16="",'Первичные данные'!Z16="",'Первичные данные'!AA16=""),"",COUNTIF('Первичные данные'!$P16:$AA16,G$7))</f>
      </c>
      <c r="H18" s="81">
        <f>IF(AND('Первичные данные'!P16="",'Первичные данные'!Q16="",'Первичные данные'!R16="",'Первичные данные'!S16="",'Первичные данные'!T16="",'Первичные данные'!U16="",'Первичные данные'!V16="",'Первичные данные'!W16="",'Первичные данные'!X16="",'Первичные данные'!Y16="",'Первичные данные'!Z16="",'Первичные данные'!AA16=""),"",COUNTIF('Первичные данные'!$P16:$AA16,H$7))</f>
      </c>
      <c r="I18" s="81">
        <f>IF(AND('Первичные данные'!P16="",'Первичные данные'!Q16="",'Первичные данные'!R16="",'Первичные данные'!S16="",'Первичные данные'!T16="",'Первичные данные'!U16="",'Первичные данные'!V16="",'Первичные данные'!W16="",'Первичные данные'!X16="",'Первичные данные'!Y16="",'Первичные данные'!Z16="",'Первичные данные'!AA16=""),"",COUNTIF('Первичные данные'!$P16:$AA16,I$7))</f>
      </c>
      <c r="J18" s="82">
        <f>IF(AND('Первичные данные'!P16="",'Первичные данные'!Q16="",'Первичные данные'!R16="",'Первичные данные'!S16="",'Первичные данные'!T16="",'Первичные данные'!U16="",'Первичные данные'!V16="",'Первичные данные'!W16="",'Первичные данные'!X16="",'Первичные данные'!Y16="",'Первичные данные'!Z16="",'Первичные данные'!AA16=""),"",COUNTIF('Первичные данные'!$P16:$AA16,J$7))</f>
      </c>
      <c r="K18" s="55">
        <f>Сумма!E17/'Результаты ученика'!Q$5</f>
        <v>0</v>
      </c>
      <c r="L18" s="55">
        <f>Сумма!F17/'Результаты ученика'!R$5</f>
        <v>0</v>
      </c>
      <c r="M18" s="55">
        <f>Сумма!G17/'Результаты ученика'!S$5</f>
        <v>0</v>
      </c>
      <c r="N18" s="55">
        <f>Сумма!H17/'Результаты ученика'!T$5</f>
        <v>0</v>
      </c>
      <c r="O18" s="55">
        <f>Сумма!I17/'Результаты ученика'!U$5</f>
        <v>0</v>
      </c>
      <c r="P18" s="55">
        <f>Сумма!J17/'Результаты ученика'!V$5</f>
        <v>0</v>
      </c>
    </row>
    <row r="19" spans="1:16" ht="15.75">
      <c r="A19" s="91">
        <f>Сумма!A18</f>
      </c>
      <c r="B19" s="36">
        <f>Сумма!B18</f>
      </c>
      <c r="C19" s="51">
        <f>Сумма!C18</f>
      </c>
      <c r="D19" s="54">
        <f>IF(Сумма!D18=0,"",IF(AND(Сумма!D18&lt;=14,Сумма!D18&gt;=5),"низкий",IF(AND(Сумма!D18&gt;=15,Сумма!D18&lt;=24),"сниженный",IF(AND(Сумма!D18&gt;=25,Сумма!D18&lt;=32),"нормальный",IF(AND(Сумма!D18&gt;=33,Сумма!D18&lt;=40),"высокий",IF(AND(Сумма!D18&gt;=41,Сумма!D18&lt;=48),"очень высокий",""))))))</f>
      </c>
      <c r="E19" s="80">
        <f>IF(AND('Первичные данные'!P17="",'Первичные данные'!Q17="",'Первичные данные'!R17="",'Первичные данные'!S17="",'Первичные данные'!T17="",'Первичные данные'!U17="",'Первичные данные'!V17="",'Первичные данные'!W17="",'Первичные данные'!X17="",'Первичные данные'!Y17="",'Первичные данные'!Z17="",'Первичные данные'!AA17=""),"",COUNTIF('Первичные данные'!P17:AA17,'Результаты ученика'!E$7))</f>
      </c>
      <c r="F19" s="81">
        <f>IF(AND('Первичные данные'!P17="",'Первичные данные'!Q17="",'Первичные данные'!R17="",'Первичные данные'!S17="",'Первичные данные'!T17="",'Первичные данные'!U17="",'Первичные данные'!V17="",'Первичные данные'!W17="",'Первичные данные'!X17="",'Первичные данные'!Y17="",'Первичные данные'!Z17="",'Первичные данные'!AA17=""),"",COUNTIF('Первичные данные'!$P17:$AA17,F$7))</f>
      </c>
      <c r="G19" s="81">
        <f>IF(AND('Первичные данные'!P17="",'Первичные данные'!Q17="",'Первичные данные'!R17="",'Первичные данные'!S17="",'Первичные данные'!T17="",'Первичные данные'!U17="",'Первичные данные'!V17="",'Первичные данные'!W17="",'Первичные данные'!X17="",'Первичные данные'!Y17="",'Первичные данные'!Z17="",'Первичные данные'!AA17=""),"",COUNTIF('Первичные данные'!$P17:$AA17,G$7))</f>
      </c>
      <c r="H19" s="81">
        <f>IF(AND('Первичные данные'!P17="",'Первичные данные'!Q17="",'Первичные данные'!R17="",'Первичные данные'!S17="",'Первичные данные'!T17="",'Первичные данные'!U17="",'Первичные данные'!V17="",'Первичные данные'!W17="",'Первичные данные'!X17="",'Первичные данные'!Y17="",'Первичные данные'!Z17="",'Первичные данные'!AA17=""),"",COUNTIF('Первичные данные'!$P17:$AA17,H$7))</f>
      </c>
      <c r="I19" s="81">
        <f>IF(AND('Первичные данные'!P17="",'Первичные данные'!Q17="",'Первичные данные'!R17="",'Первичные данные'!S17="",'Первичные данные'!T17="",'Первичные данные'!U17="",'Первичные данные'!V17="",'Первичные данные'!W17="",'Первичные данные'!X17="",'Первичные данные'!Y17="",'Первичные данные'!Z17="",'Первичные данные'!AA17=""),"",COUNTIF('Первичные данные'!$P17:$AA17,I$7))</f>
      </c>
      <c r="J19" s="82">
        <f>IF(AND('Первичные данные'!P17="",'Первичные данные'!Q17="",'Первичные данные'!R17="",'Первичные данные'!S17="",'Первичные данные'!T17="",'Первичные данные'!U17="",'Первичные данные'!V17="",'Первичные данные'!W17="",'Первичные данные'!X17="",'Первичные данные'!Y17="",'Первичные данные'!Z17="",'Первичные данные'!AA17=""),"",COUNTIF('Первичные данные'!$P17:$AA17,J$7))</f>
      </c>
      <c r="K19" s="55">
        <f>Сумма!E18/'Результаты ученика'!Q$5</f>
        <v>0</v>
      </c>
      <c r="L19" s="55">
        <f>Сумма!F18/'Результаты ученика'!R$5</f>
        <v>0</v>
      </c>
      <c r="M19" s="55">
        <f>Сумма!G18/'Результаты ученика'!S$5</f>
        <v>0</v>
      </c>
      <c r="N19" s="55">
        <f>Сумма!H18/'Результаты ученика'!T$5</f>
        <v>0</v>
      </c>
      <c r="O19" s="55">
        <f>Сумма!I18/'Результаты ученика'!U$5</f>
        <v>0</v>
      </c>
      <c r="P19" s="55">
        <f>Сумма!J18/'Результаты ученика'!V$5</f>
        <v>0</v>
      </c>
    </row>
    <row r="20" spans="1:16" ht="15.75">
      <c r="A20" s="91">
        <f>Сумма!A19</f>
      </c>
      <c r="B20" s="36">
        <f>Сумма!B19</f>
      </c>
      <c r="C20" s="51">
        <f>Сумма!C19</f>
      </c>
      <c r="D20" s="54">
        <f>IF(Сумма!D19=0,"",IF(AND(Сумма!D19&lt;=14,Сумма!D19&gt;=5),"низкий",IF(AND(Сумма!D19&gt;=15,Сумма!D19&lt;=24),"сниженный",IF(AND(Сумма!D19&gt;=25,Сумма!D19&lt;=32),"нормальный",IF(AND(Сумма!D19&gt;=33,Сумма!D19&lt;=40),"высокий",IF(AND(Сумма!D19&gt;=41,Сумма!D19&lt;=48),"очень высокий",""))))))</f>
      </c>
      <c r="E20" s="80">
        <f>IF(AND('Первичные данные'!P18="",'Первичные данные'!Q18="",'Первичные данные'!R18="",'Первичные данные'!S18="",'Первичные данные'!T18="",'Первичные данные'!U18="",'Первичные данные'!V18="",'Первичные данные'!W18="",'Первичные данные'!X18="",'Первичные данные'!Y18="",'Первичные данные'!Z18="",'Первичные данные'!AA18=""),"",COUNTIF('Первичные данные'!P18:AA18,'Результаты ученика'!E$7))</f>
      </c>
      <c r="F20" s="81">
        <f>IF(AND('Первичные данные'!P18="",'Первичные данные'!Q18="",'Первичные данные'!R18="",'Первичные данные'!S18="",'Первичные данные'!T18="",'Первичные данные'!U18="",'Первичные данные'!V18="",'Первичные данные'!W18="",'Первичные данные'!X18="",'Первичные данные'!Y18="",'Первичные данные'!Z18="",'Первичные данные'!AA18=""),"",COUNTIF('Первичные данные'!$P18:$AA18,F$7))</f>
      </c>
      <c r="G20" s="81">
        <f>IF(AND('Первичные данные'!P18="",'Первичные данные'!Q18="",'Первичные данные'!R18="",'Первичные данные'!S18="",'Первичные данные'!T18="",'Первичные данные'!U18="",'Первичные данные'!V18="",'Первичные данные'!W18="",'Первичные данные'!X18="",'Первичные данные'!Y18="",'Первичные данные'!Z18="",'Первичные данные'!AA18=""),"",COUNTIF('Первичные данные'!$P18:$AA18,G$7))</f>
      </c>
      <c r="H20" s="81">
        <f>IF(AND('Первичные данные'!P18="",'Первичные данные'!Q18="",'Первичные данные'!R18="",'Первичные данные'!S18="",'Первичные данные'!T18="",'Первичные данные'!U18="",'Первичные данные'!V18="",'Первичные данные'!W18="",'Первичные данные'!X18="",'Первичные данные'!Y18="",'Первичные данные'!Z18="",'Первичные данные'!AA18=""),"",COUNTIF('Первичные данные'!$P18:$AA18,H$7))</f>
      </c>
      <c r="I20" s="81">
        <f>IF(AND('Первичные данные'!P18="",'Первичные данные'!Q18="",'Первичные данные'!R18="",'Первичные данные'!S18="",'Первичные данные'!T18="",'Первичные данные'!U18="",'Первичные данные'!V18="",'Первичные данные'!W18="",'Первичные данные'!X18="",'Первичные данные'!Y18="",'Первичные данные'!Z18="",'Первичные данные'!AA18=""),"",COUNTIF('Первичные данные'!$P18:$AA18,I$7))</f>
      </c>
      <c r="J20" s="82">
        <f>IF(AND('Первичные данные'!P18="",'Первичные данные'!Q18="",'Первичные данные'!R18="",'Первичные данные'!S18="",'Первичные данные'!T18="",'Первичные данные'!U18="",'Первичные данные'!V18="",'Первичные данные'!W18="",'Первичные данные'!X18="",'Первичные данные'!Y18="",'Первичные данные'!Z18="",'Первичные данные'!AA18=""),"",COUNTIF('Первичные данные'!$P18:$AA18,J$7))</f>
      </c>
      <c r="K20" s="55">
        <f>Сумма!E19/'Результаты ученика'!Q$5</f>
        <v>0</v>
      </c>
      <c r="L20" s="55">
        <f>Сумма!F19/'Результаты ученика'!R$5</f>
        <v>0</v>
      </c>
      <c r="M20" s="55">
        <f>Сумма!G19/'Результаты ученика'!S$5</f>
        <v>0</v>
      </c>
      <c r="N20" s="55">
        <f>Сумма!H19/'Результаты ученика'!T$5</f>
        <v>0</v>
      </c>
      <c r="O20" s="55">
        <f>Сумма!I19/'Результаты ученика'!U$5</f>
        <v>0</v>
      </c>
      <c r="P20" s="55">
        <f>Сумма!J19/'Результаты ученика'!V$5</f>
        <v>0</v>
      </c>
    </row>
    <row r="21" spans="1:16" ht="15.75">
      <c r="A21" s="91">
        <f>Сумма!A20</f>
      </c>
      <c r="B21" s="36">
        <f>Сумма!B20</f>
      </c>
      <c r="C21" s="51">
        <f>Сумма!C20</f>
      </c>
      <c r="D21" s="54">
        <f>IF(Сумма!D20=0,"",IF(AND(Сумма!D20&lt;=14,Сумма!D20&gt;=5),"низкий",IF(AND(Сумма!D20&gt;=15,Сумма!D20&lt;=24),"сниженный",IF(AND(Сумма!D20&gt;=25,Сумма!D20&lt;=32),"нормальный",IF(AND(Сумма!D20&gt;=33,Сумма!D20&lt;=40),"высокий",IF(AND(Сумма!D20&gt;=41,Сумма!D20&lt;=48),"очень высокий",""))))))</f>
      </c>
      <c r="E21" s="80">
        <f>IF(AND('Первичные данные'!P19="",'Первичные данные'!Q19="",'Первичные данные'!R19="",'Первичные данные'!S19="",'Первичные данные'!T19="",'Первичные данные'!U19="",'Первичные данные'!V19="",'Первичные данные'!W19="",'Первичные данные'!X19="",'Первичные данные'!Y19="",'Первичные данные'!Z19="",'Первичные данные'!AA19=""),"",COUNTIF('Первичные данные'!P19:AA19,'Результаты ученика'!E$7))</f>
      </c>
      <c r="F21" s="81">
        <f>IF(AND('Первичные данные'!P19="",'Первичные данные'!Q19="",'Первичные данные'!R19="",'Первичные данные'!S19="",'Первичные данные'!T19="",'Первичные данные'!U19="",'Первичные данные'!V19="",'Первичные данные'!W19="",'Первичные данные'!X19="",'Первичные данные'!Y19="",'Первичные данные'!Z19="",'Первичные данные'!AA19=""),"",COUNTIF('Первичные данные'!$P19:$AA19,F$7))</f>
      </c>
      <c r="G21" s="81">
        <f>IF(AND('Первичные данные'!P19="",'Первичные данные'!Q19="",'Первичные данные'!R19="",'Первичные данные'!S19="",'Первичные данные'!T19="",'Первичные данные'!U19="",'Первичные данные'!V19="",'Первичные данные'!W19="",'Первичные данные'!X19="",'Первичные данные'!Y19="",'Первичные данные'!Z19="",'Первичные данные'!AA19=""),"",COUNTIF('Первичные данные'!$P19:$AA19,G$7))</f>
      </c>
      <c r="H21" s="81">
        <f>IF(AND('Первичные данные'!P19="",'Первичные данные'!Q19="",'Первичные данные'!R19="",'Первичные данные'!S19="",'Первичные данные'!T19="",'Первичные данные'!U19="",'Первичные данные'!V19="",'Первичные данные'!W19="",'Первичные данные'!X19="",'Первичные данные'!Y19="",'Первичные данные'!Z19="",'Первичные данные'!AA19=""),"",COUNTIF('Первичные данные'!$P19:$AA19,H$7))</f>
      </c>
      <c r="I21" s="81">
        <f>IF(AND('Первичные данные'!P19="",'Первичные данные'!Q19="",'Первичные данные'!R19="",'Первичные данные'!S19="",'Первичные данные'!T19="",'Первичные данные'!U19="",'Первичные данные'!V19="",'Первичные данные'!W19="",'Первичные данные'!X19="",'Первичные данные'!Y19="",'Первичные данные'!Z19="",'Первичные данные'!AA19=""),"",COUNTIF('Первичные данные'!$P19:$AA19,I$7))</f>
      </c>
      <c r="J21" s="82">
        <f>IF(AND('Первичные данные'!P19="",'Первичные данные'!Q19="",'Первичные данные'!R19="",'Первичные данные'!S19="",'Первичные данные'!T19="",'Первичные данные'!U19="",'Первичные данные'!V19="",'Первичные данные'!W19="",'Первичные данные'!X19="",'Первичные данные'!Y19="",'Первичные данные'!Z19="",'Первичные данные'!AA19=""),"",COUNTIF('Первичные данные'!$P19:$AA19,J$7))</f>
      </c>
      <c r="K21" s="55">
        <f>Сумма!E20/'Результаты ученика'!Q$5</f>
        <v>0</v>
      </c>
      <c r="L21" s="55">
        <f>Сумма!F20/'Результаты ученика'!R$5</f>
        <v>0</v>
      </c>
      <c r="M21" s="55">
        <f>Сумма!G20/'Результаты ученика'!S$5</f>
        <v>0</v>
      </c>
      <c r="N21" s="55">
        <f>Сумма!H20/'Результаты ученика'!T$5</f>
        <v>0</v>
      </c>
      <c r="O21" s="55">
        <f>Сумма!I20/'Результаты ученика'!U$5</f>
        <v>0</v>
      </c>
      <c r="P21" s="55">
        <f>Сумма!J20/'Результаты ученика'!V$5</f>
        <v>0</v>
      </c>
    </row>
    <row r="22" spans="1:16" ht="15.75">
      <c r="A22" s="91">
        <f>Сумма!A21</f>
      </c>
      <c r="B22" s="36">
        <f>Сумма!B21</f>
      </c>
      <c r="C22" s="51">
        <f>Сумма!C21</f>
      </c>
      <c r="D22" s="54">
        <f>IF(Сумма!D21=0,"",IF(AND(Сумма!D21&lt;=14,Сумма!D21&gt;=5),"низкий",IF(AND(Сумма!D21&gt;=15,Сумма!D21&lt;=24),"сниженный",IF(AND(Сумма!D21&gt;=25,Сумма!D21&lt;=32),"нормальный",IF(AND(Сумма!D21&gt;=33,Сумма!D21&lt;=40),"высокий",IF(AND(Сумма!D21&gt;=41,Сумма!D21&lt;=48),"очень высокий",""))))))</f>
      </c>
      <c r="E22" s="80">
        <f>IF(AND('Первичные данные'!P20="",'Первичные данные'!Q20="",'Первичные данные'!R20="",'Первичные данные'!S20="",'Первичные данные'!T20="",'Первичные данные'!U20="",'Первичные данные'!V20="",'Первичные данные'!W20="",'Первичные данные'!X20="",'Первичные данные'!Y20="",'Первичные данные'!Z20="",'Первичные данные'!AA20=""),"",COUNTIF('Первичные данные'!P20:AA20,'Результаты ученика'!E$7))</f>
      </c>
      <c r="F22" s="81">
        <f>IF(AND('Первичные данные'!P20="",'Первичные данные'!Q20="",'Первичные данные'!R20="",'Первичные данные'!S20="",'Первичные данные'!T20="",'Первичные данные'!U20="",'Первичные данные'!V20="",'Первичные данные'!W20="",'Первичные данные'!X20="",'Первичные данные'!Y20="",'Первичные данные'!Z20="",'Первичные данные'!AA20=""),"",COUNTIF('Первичные данные'!$P20:$AA20,F$7))</f>
      </c>
      <c r="G22" s="81">
        <f>IF(AND('Первичные данные'!P20="",'Первичные данные'!Q20="",'Первичные данные'!R20="",'Первичные данные'!S20="",'Первичные данные'!T20="",'Первичные данные'!U20="",'Первичные данные'!V20="",'Первичные данные'!W20="",'Первичные данные'!X20="",'Первичные данные'!Y20="",'Первичные данные'!Z20="",'Первичные данные'!AA20=""),"",COUNTIF('Первичные данные'!$P20:$AA20,G$7))</f>
      </c>
      <c r="H22" s="81">
        <f>IF(AND('Первичные данные'!P20="",'Первичные данные'!Q20="",'Первичные данные'!R20="",'Первичные данные'!S20="",'Первичные данные'!T20="",'Первичные данные'!U20="",'Первичные данные'!V20="",'Первичные данные'!W20="",'Первичные данные'!X20="",'Первичные данные'!Y20="",'Первичные данные'!Z20="",'Первичные данные'!AA20=""),"",COUNTIF('Первичные данные'!$P20:$AA20,H$7))</f>
      </c>
      <c r="I22" s="81">
        <f>IF(AND('Первичные данные'!P20="",'Первичные данные'!Q20="",'Первичные данные'!R20="",'Первичные данные'!S20="",'Первичные данные'!T20="",'Первичные данные'!U20="",'Первичные данные'!V20="",'Первичные данные'!W20="",'Первичные данные'!X20="",'Первичные данные'!Y20="",'Первичные данные'!Z20="",'Первичные данные'!AA20=""),"",COUNTIF('Первичные данные'!$P20:$AA20,I$7))</f>
      </c>
      <c r="J22" s="82">
        <f>IF(AND('Первичные данные'!P20="",'Первичные данные'!Q20="",'Первичные данные'!R20="",'Первичные данные'!S20="",'Первичные данные'!T20="",'Первичные данные'!U20="",'Первичные данные'!V20="",'Первичные данные'!W20="",'Первичные данные'!X20="",'Первичные данные'!Y20="",'Первичные данные'!Z20="",'Первичные данные'!AA20=""),"",COUNTIF('Первичные данные'!$P20:$AA20,J$7))</f>
      </c>
      <c r="K22" s="55">
        <f>Сумма!E21/'Результаты ученика'!Q$5</f>
        <v>0</v>
      </c>
      <c r="L22" s="55">
        <f>Сумма!F21/'Результаты ученика'!R$5</f>
        <v>0</v>
      </c>
      <c r="M22" s="55">
        <f>Сумма!G21/'Результаты ученика'!S$5</f>
        <v>0</v>
      </c>
      <c r="N22" s="55">
        <f>Сумма!H21/'Результаты ученика'!T$5</f>
        <v>0</v>
      </c>
      <c r="O22" s="55">
        <f>Сумма!I21/'Результаты ученика'!U$5</f>
        <v>0</v>
      </c>
      <c r="P22" s="55">
        <f>Сумма!J21/'Результаты ученика'!V$5</f>
        <v>0</v>
      </c>
    </row>
    <row r="23" spans="1:16" ht="15.75">
      <c r="A23" s="91">
        <f>Сумма!A22</f>
      </c>
      <c r="B23" s="36">
        <f>Сумма!B22</f>
      </c>
      <c r="C23" s="51">
        <f>Сумма!C22</f>
      </c>
      <c r="D23" s="54">
        <f>IF(Сумма!D22=0,"",IF(AND(Сумма!D22&lt;=14,Сумма!D22&gt;=5),"низкий",IF(AND(Сумма!D22&gt;=15,Сумма!D22&lt;=24),"сниженный",IF(AND(Сумма!D22&gt;=25,Сумма!D22&lt;=32),"нормальный",IF(AND(Сумма!D22&gt;=33,Сумма!D22&lt;=40),"высокий",IF(AND(Сумма!D22&gt;=41,Сумма!D22&lt;=48),"очень высокий",""))))))</f>
      </c>
      <c r="E23" s="80">
        <f>IF(AND('Первичные данные'!P21="",'Первичные данные'!Q21="",'Первичные данные'!R21="",'Первичные данные'!S21="",'Первичные данные'!T21="",'Первичные данные'!U21="",'Первичные данные'!V21="",'Первичные данные'!W21="",'Первичные данные'!X21="",'Первичные данные'!Y21="",'Первичные данные'!Z21="",'Первичные данные'!AA21=""),"",COUNTIF('Первичные данные'!P21:AA21,'Результаты ученика'!E$7))</f>
      </c>
      <c r="F23" s="81">
        <f>IF(AND('Первичные данные'!P21="",'Первичные данные'!Q21="",'Первичные данные'!R21="",'Первичные данные'!S21="",'Первичные данные'!T21="",'Первичные данные'!U21="",'Первичные данные'!V21="",'Первичные данные'!W21="",'Первичные данные'!X21="",'Первичные данные'!Y21="",'Первичные данные'!Z21="",'Первичные данные'!AA21=""),"",COUNTIF('Первичные данные'!$P21:$AA21,F$7))</f>
      </c>
      <c r="G23" s="81">
        <f>IF(AND('Первичные данные'!P21="",'Первичные данные'!Q21="",'Первичные данные'!R21="",'Первичные данные'!S21="",'Первичные данные'!T21="",'Первичные данные'!U21="",'Первичные данные'!V21="",'Первичные данные'!W21="",'Первичные данные'!X21="",'Первичные данные'!Y21="",'Первичные данные'!Z21="",'Первичные данные'!AA21=""),"",COUNTIF('Первичные данные'!$P21:$AA21,G$7))</f>
      </c>
      <c r="H23" s="81">
        <f>IF(AND('Первичные данные'!P21="",'Первичные данные'!Q21="",'Первичные данные'!R21="",'Первичные данные'!S21="",'Первичные данные'!T21="",'Первичные данные'!U21="",'Первичные данные'!V21="",'Первичные данные'!W21="",'Первичные данные'!X21="",'Первичные данные'!Y21="",'Первичные данные'!Z21="",'Первичные данные'!AA21=""),"",COUNTIF('Первичные данные'!$P21:$AA21,H$7))</f>
      </c>
      <c r="I23" s="81">
        <f>IF(AND('Первичные данные'!P21="",'Первичные данные'!Q21="",'Первичные данные'!R21="",'Первичные данные'!S21="",'Первичные данные'!T21="",'Первичные данные'!U21="",'Первичные данные'!V21="",'Первичные данные'!W21="",'Первичные данные'!X21="",'Первичные данные'!Y21="",'Первичные данные'!Z21="",'Первичные данные'!AA21=""),"",COUNTIF('Первичные данные'!$P21:$AA21,I$7))</f>
      </c>
      <c r="J23" s="82">
        <f>IF(AND('Первичные данные'!P21="",'Первичные данные'!Q21="",'Первичные данные'!R21="",'Первичные данные'!S21="",'Первичные данные'!T21="",'Первичные данные'!U21="",'Первичные данные'!V21="",'Первичные данные'!W21="",'Первичные данные'!X21="",'Первичные данные'!Y21="",'Первичные данные'!Z21="",'Первичные данные'!AA21=""),"",COUNTIF('Первичные данные'!$P21:$AA21,J$7))</f>
      </c>
      <c r="K23" s="55">
        <f>Сумма!E22/'Результаты ученика'!Q$5</f>
        <v>0</v>
      </c>
      <c r="L23" s="55">
        <f>Сумма!F22/'Результаты ученика'!R$5</f>
        <v>0</v>
      </c>
      <c r="M23" s="55">
        <f>Сумма!G22/'Результаты ученика'!S$5</f>
        <v>0</v>
      </c>
      <c r="N23" s="55">
        <f>Сумма!H22/'Результаты ученика'!T$5</f>
        <v>0</v>
      </c>
      <c r="O23" s="55">
        <f>Сумма!I22/'Результаты ученика'!U$5</f>
        <v>0</v>
      </c>
      <c r="P23" s="55">
        <f>Сумма!J22/'Результаты ученика'!V$5</f>
        <v>0</v>
      </c>
    </row>
    <row r="24" spans="1:16" ht="15.75">
      <c r="A24" s="91">
        <f>Сумма!A23</f>
      </c>
      <c r="B24" s="36">
        <f>Сумма!B23</f>
      </c>
      <c r="C24" s="51">
        <f>Сумма!C23</f>
      </c>
      <c r="D24" s="54">
        <f>IF(Сумма!D23=0,"",IF(AND(Сумма!D23&lt;=14,Сумма!D23&gt;=5),"низкий",IF(AND(Сумма!D23&gt;=15,Сумма!D23&lt;=24),"сниженный",IF(AND(Сумма!D23&gt;=25,Сумма!D23&lt;=32),"нормальный",IF(AND(Сумма!D23&gt;=33,Сумма!D23&lt;=40),"высокий",IF(AND(Сумма!D23&gt;=41,Сумма!D23&lt;=48),"очень высокий",""))))))</f>
      </c>
      <c r="E24" s="80">
        <f>IF(AND('Первичные данные'!P22="",'Первичные данные'!Q22="",'Первичные данные'!R22="",'Первичные данные'!S22="",'Первичные данные'!T22="",'Первичные данные'!U22="",'Первичные данные'!V22="",'Первичные данные'!W22="",'Первичные данные'!X22="",'Первичные данные'!Y22="",'Первичные данные'!Z22="",'Первичные данные'!AA22=""),"",COUNTIF('Первичные данные'!P22:AA22,'Результаты ученика'!E$7))</f>
      </c>
      <c r="F24" s="81">
        <f>IF(AND('Первичные данные'!P22="",'Первичные данные'!Q22="",'Первичные данные'!R22="",'Первичные данные'!S22="",'Первичные данные'!T22="",'Первичные данные'!U22="",'Первичные данные'!V22="",'Первичные данные'!W22="",'Первичные данные'!X22="",'Первичные данные'!Y22="",'Первичные данные'!Z22="",'Первичные данные'!AA22=""),"",COUNTIF('Первичные данные'!$P22:$AA22,F$7))</f>
      </c>
      <c r="G24" s="81">
        <f>IF(AND('Первичные данные'!P22="",'Первичные данные'!Q22="",'Первичные данные'!R22="",'Первичные данные'!S22="",'Первичные данные'!T22="",'Первичные данные'!U22="",'Первичные данные'!V22="",'Первичные данные'!W22="",'Первичные данные'!X22="",'Первичные данные'!Y22="",'Первичные данные'!Z22="",'Первичные данные'!AA22=""),"",COUNTIF('Первичные данные'!$P22:$AA22,G$7))</f>
      </c>
      <c r="H24" s="81">
        <f>IF(AND('Первичные данные'!P22="",'Первичные данные'!Q22="",'Первичные данные'!R22="",'Первичные данные'!S22="",'Первичные данные'!T22="",'Первичные данные'!U22="",'Первичные данные'!V22="",'Первичные данные'!W22="",'Первичные данные'!X22="",'Первичные данные'!Y22="",'Первичные данные'!Z22="",'Первичные данные'!AA22=""),"",COUNTIF('Первичные данные'!$P22:$AA22,H$7))</f>
      </c>
      <c r="I24" s="81">
        <f>IF(AND('Первичные данные'!P22="",'Первичные данные'!Q22="",'Первичные данные'!R22="",'Первичные данные'!S22="",'Первичные данные'!T22="",'Первичные данные'!U22="",'Первичные данные'!V22="",'Первичные данные'!W22="",'Первичные данные'!X22="",'Первичные данные'!Y22="",'Первичные данные'!Z22="",'Первичные данные'!AA22=""),"",COUNTIF('Первичные данные'!$P22:$AA22,I$7))</f>
      </c>
      <c r="J24" s="82">
        <f>IF(AND('Первичные данные'!P22="",'Первичные данные'!Q22="",'Первичные данные'!R22="",'Первичные данные'!S22="",'Первичные данные'!T22="",'Первичные данные'!U22="",'Первичные данные'!V22="",'Первичные данные'!W22="",'Первичные данные'!X22="",'Первичные данные'!Y22="",'Первичные данные'!Z22="",'Первичные данные'!AA22=""),"",COUNTIF('Первичные данные'!$P22:$AA22,J$7))</f>
      </c>
      <c r="K24" s="55">
        <f>Сумма!E23/'Результаты ученика'!Q$5</f>
        <v>0</v>
      </c>
      <c r="L24" s="55">
        <f>Сумма!F23/'Результаты ученика'!R$5</f>
        <v>0</v>
      </c>
      <c r="M24" s="55">
        <f>Сумма!G23/'Результаты ученика'!S$5</f>
        <v>0</v>
      </c>
      <c r="N24" s="55">
        <f>Сумма!H23/'Результаты ученика'!T$5</f>
        <v>0</v>
      </c>
      <c r="O24" s="55">
        <f>Сумма!I23/'Результаты ученика'!U$5</f>
        <v>0</v>
      </c>
      <c r="P24" s="55">
        <f>Сумма!J23/'Результаты ученика'!V$5</f>
        <v>0</v>
      </c>
    </row>
    <row r="25" spans="1:16" ht="15.75">
      <c r="A25" s="91">
        <f>Сумма!A24</f>
      </c>
      <c r="B25" s="36">
        <f>Сумма!B24</f>
      </c>
      <c r="C25" s="51">
        <f>Сумма!C24</f>
      </c>
      <c r="D25" s="54">
        <f>IF(Сумма!D24=0,"",IF(AND(Сумма!D24&lt;=14,Сумма!D24&gt;=5),"низкий",IF(AND(Сумма!D24&gt;=15,Сумма!D24&lt;=24),"сниженный",IF(AND(Сумма!D24&gt;=25,Сумма!D24&lt;=32),"нормальный",IF(AND(Сумма!D24&gt;=33,Сумма!D24&lt;=40),"высокий",IF(AND(Сумма!D24&gt;=41,Сумма!D24&lt;=48),"очень высокий",""))))))</f>
      </c>
      <c r="E25" s="80">
        <f>IF(AND('Первичные данные'!P23="",'Первичные данные'!Q23="",'Первичные данные'!R23="",'Первичные данные'!S23="",'Первичные данные'!T23="",'Первичные данные'!U23="",'Первичные данные'!V23="",'Первичные данные'!W23="",'Первичные данные'!X23="",'Первичные данные'!Y23="",'Первичные данные'!Z23="",'Первичные данные'!AA23=""),"",COUNTIF('Первичные данные'!P23:AA23,'Результаты ученика'!E$7))</f>
      </c>
      <c r="F25" s="81">
        <f>IF(AND('Первичные данные'!P23="",'Первичные данные'!Q23="",'Первичные данные'!R23="",'Первичные данные'!S23="",'Первичные данные'!T23="",'Первичные данные'!U23="",'Первичные данные'!V23="",'Первичные данные'!W23="",'Первичные данные'!X23="",'Первичные данные'!Y23="",'Первичные данные'!Z23="",'Первичные данные'!AA23=""),"",COUNTIF('Первичные данные'!$P23:$AA23,F$7))</f>
      </c>
      <c r="G25" s="81">
        <f>IF(AND('Первичные данные'!P23="",'Первичные данные'!Q23="",'Первичные данные'!R23="",'Первичные данные'!S23="",'Первичные данные'!T23="",'Первичные данные'!U23="",'Первичные данные'!V23="",'Первичные данные'!W23="",'Первичные данные'!X23="",'Первичные данные'!Y23="",'Первичные данные'!Z23="",'Первичные данные'!AA23=""),"",COUNTIF('Первичные данные'!$P23:$AA23,G$7))</f>
      </c>
      <c r="H25" s="81">
        <f>IF(AND('Первичные данные'!P23="",'Первичные данные'!Q23="",'Первичные данные'!R23="",'Первичные данные'!S23="",'Первичные данные'!T23="",'Первичные данные'!U23="",'Первичные данные'!V23="",'Первичные данные'!W23="",'Первичные данные'!X23="",'Первичные данные'!Y23="",'Первичные данные'!Z23="",'Первичные данные'!AA23=""),"",COUNTIF('Первичные данные'!$P23:$AA23,H$7))</f>
      </c>
      <c r="I25" s="81">
        <f>IF(AND('Первичные данные'!P23="",'Первичные данные'!Q23="",'Первичные данные'!R23="",'Первичные данные'!S23="",'Первичные данные'!T23="",'Первичные данные'!U23="",'Первичные данные'!V23="",'Первичные данные'!W23="",'Первичные данные'!X23="",'Первичные данные'!Y23="",'Первичные данные'!Z23="",'Первичные данные'!AA23=""),"",COUNTIF('Первичные данные'!$P23:$AA23,I$7))</f>
      </c>
      <c r="J25" s="82">
        <f>IF(AND('Первичные данные'!P23="",'Первичные данные'!Q23="",'Первичные данные'!R23="",'Первичные данные'!S23="",'Первичные данные'!T23="",'Первичные данные'!U23="",'Первичные данные'!V23="",'Первичные данные'!W23="",'Первичные данные'!X23="",'Первичные данные'!Y23="",'Первичные данные'!Z23="",'Первичные данные'!AA23=""),"",COUNTIF('Первичные данные'!$P23:$AA23,J$7))</f>
      </c>
      <c r="K25" s="55">
        <f>Сумма!E24/'Результаты ученика'!Q$5</f>
        <v>0</v>
      </c>
      <c r="L25" s="55">
        <f>Сумма!F24/'Результаты ученика'!R$5</f>
        <v>0</v>
      </c>
      <c r="M25" s="55">
        <f>Сумма!G24/'Результаты ученика'!S$5</f>
        <v>0</v>
      </c>
      <c r="N25" s="55">
        <f>Сумма!H24/'Результаты ученика'!T$5</f>
        <v>0</v>
      </c>
      <c r="O25" s="55">
        <f>Сумма!I24/'Результаты ученика'!U$5</f>
        <v>0</v>
      </c>
      <c r="P25" s="55">
        <f>Сумма!J24/'Результаты ученика'!V$5</f>
        <v>0</v>
      </c>
    </row>
    <row r="26" spans="1:16" ht="15.75">
      <c r="A26" s="91">
        <f>Сумма!A25</f>
      </c>
      <c r="B26" s="36">
        <f>Сумма!B25</f>
      </c>
      <c r="C26" s="51">
        <f>Сумма!C25</f>
      </c>
      <c r="D26" s="54">
        <f>IF(Сумма!D25=0,"",IF(AND(Сумма!D25&lt;=14,Сумма!D25&gt;=5),"низкий",IF(AND(Сумма!D25&gt;=15,Сумма!D25&lt;=24),"сниженный",IF(AND(Сумма!D25&gt;=25,Сумма!D25&lt;=32),"нормальный",IF(AND(Сумма!D25&gt;=33,Сумма!D25&lt;=40),"высокий",IF(AND(Сумма!D25&gt;=41,Сумма!D25&lt;=48),"очень высокий",""))))))</f>
      </c>
      <c r="E26" s="80">
        <f>IF(AND('Первичные данные'!P24="",'Первичные данные'!Q24="",'Первичные данные'!R24="",'Первичные данные'!S24="",'Первичные данные'!T24="",'Первичные данные'!U24="",'Первичные данные'!V24="",'Первичные данные'!W24="",'Первичные данные'!X24="",'Первичные данные'!Y24="",'Первичные данные'!Z24="",'Первичные данные'!AA24=""),"",COUNTIF('Первичные данные'!P24:AA24,'Результаты ученика'!E$7))</f>
      </c>
      <c r="F26" s="81">
        <f>IF(AND('Первичные данные'!P24="",'Первичные данные'!Q24="",'Первичные данные'!R24="",'Первичные данные'!S24="",'Первичные данные'!T24="",'Первичные данные'!U24="",'Первичные данные'!V24="",'Первичные данные'!W24="",'Первичные данные'!X24="",'Первичные данные'!Y24="",'Первичные данные'!Z24="",'Первичные данные'!AA24=""),"",COUNTIF('Первичные данные'!$P24:$AA24,F$7))</f>
      </c>
      <c r="G26" s="81">
        <f>IF(AND('Первичные данные'!P24="",'Первичные данные'!Q24="",'Первичные данные'!R24="",'Первичные данные'!S24="",'Первичные данные'!T24="",'Первичные данные'!U24="",'Первичные данные'!V24="",'Первичные данные'!W24="",'Первичные данные'!X24="",'Первичные данные'!Y24="",'Первичные данные'!Z24="",'Первичные данные'!AA24=""),"",COUNTIF('Первичные данные'!$P24:$AA24,G$7))</f>
      </c>
      <c r="H26" s="81">
        <f>IF(AND('Первичные данные'!P24="",'Первичные данные'!Q24="",'Первичные данные'!R24="",'Первичные данные'!S24="",'Первичные данные'!T24="",'Первичные данные'!U24="",'Первичные данные'!V24="",'Первичные данные'!W24="",'Первичные данные'!X24="",'Первичные данные'!Y24="",'Первичные данные'!Z24="",'Первичные данные'!AA24=""),"",COUNTIF('Первичные данные'!$P24:$AA24,H$7))</f>
      </c>
      <c r="I26" s="81">
        <f>IF(AND('Первичные данные'!P24="",'Первичные данные'!Q24="",'Первичные данные'!R24="",'Первичные данные'!S24="",'Первичные данные'!T24="",'Первичные данные'!U24="",'Первичные данные'!V24="",'Первичные данные'!W24="",'Первичные данные'!X24="",'Первичные данные'!Y24="",'Первичные данные'!Z24="",'Первичные данные'!AA24=""),"",COUNTIF('Первичные данные'!$P24:$AA24,I$7))</f>
      </c>
      <c r="J26" s="82">
        <f>IF(AND('Первичные данные'!P24="",'Первичные данные'!Q24="",'Первичные данные'!R24="",'Первичные данные'!S24="",'Первичные данные'!T24="",'Первичные данные'!U24="",'Первичные данные'!V24="",'Первичные данные'!W24="",'Первичные данные'!X24="",'Первичные данные'!Y24="",'Первичные данные'!Z24="",'Первичные данные'!AA24=""),"",COUNTIF('Первичные данные'!$P24:$AA24,J$7))</f>
      </c>
      <c r="K26" s="55">
        <f>Сумма!E25/'Результаты ученика'!Q$5</f>
        <v>0</v>
      </c>
      <c r="L26" s="55">
        <f>Сумма!F25/'Результаты ученика'!R$5</f>
        <v>0</v>
      </c>
      <c r="M26" s="55">
        <f>Сумма!G25/'Результаты ученика'!S$5</f>
        <v>0</v>
      </c>
      <c r="N26" s="55">
        <f>Сумма!H25/'Результаты ученика'!T$5</f>
        <v>0</v>
      </c>
      <c r="O26" s="55">
        <f>Сумма!I25/'Результаты ученика'!U$5</f>
        <v>0</v>
      </c>
      <c r="P26" s="55">
        <f>Сумма!J25/'Результаты ученика'!V$5</f>
        <v>0</v>
      </c>
    </row>
    <row r="27" spans="1:16" ht="15.75">
      <c r="A27" s="91">
        <f>Сумма!A26</f>
      </c>
      <c r="B27" s="36">
        <f>Сумма!B26</f>
      </c>
      <c r="C27" s="51">
        <f>Сумма!C26</f>
      </c>
      <c r="D27" s="54">
        <f>IF(Сумма!D26=0,"",IF(AND(Сумма!D26&lt;=14,Сумма!D26&gt;=5),"низкий",IF(AND(Сумма!D26&gt;=15,Сумма!D26&lt;=24),"сниженный",IF(AND(Сумма!D26&gt;=25,Сумма!D26&lt;=32),"нормальный",IF(AND(Сумма!D26&gt;=33,Сумма!D26&lt;=40),"высокий",IF(AND(Сумма!D26&gt;=41,Сумма!D26&lt;=48),"очень высокий",""))))))</f>
      </c>
      <c r="E27" s="80">
        <f>IF(AND('Первичные данные'!P25="",'Первичные данные'!Q25="",'Первичные данные'!R25="",'Первичные данные'!S25="",'Первичные данные'!T25="",'Первичные данные'!U25="",'Первичные данные'!V25="",'Первичные данные'!W25="",'Первичные данные'!X25="",'Первичные данные'!Y25="",'Первичные данные'!Z25="",'Первичные данные'!AA25=""),"",COUNTIF('Первичные данные'!P25:AA25,'Результаты ученика'!E$7))</f>
      </c>
      <c r="F27" s="81">
        <f>IF(AND('Первичные данные'!P25="",'Первичные данные'!Q25="",'Первичные данные'!R25="",'Первичные данные'!S25="",'Первичные данные'!T25="",'Первичные данные'!U25="",'Первичные данные'!V25="",'Первичные данные'!W25="",'Первичные данные'!X25="",'Первичные данные'!Y25="",'Первичные данные'!Z25="",'Первичные данные'!AA25=""),"",COUNTIF('Первичные данные'!$P25:$AA25,F$7))</f>
      </c>
      <c r="G27" s="81">
        <f>IF(AND('Первичные данные'!P25="",'Первичные данные'!Q25="",'Первичные данные'!R25="",'Первичные данные'!S25="",'Первичные данные'!T25="",'Первичные данные'!U25="",'Первичные данные'!V25="",'Первичные данные'!W25="",'Первичные данные'!X25="",'Первичные данные'!Y25="",'Первичные данные'!Z25="",'Первичные данные'!AA25=""),"",COUNTIF('Первичные данные'!$P25:$AA25,G$7))</f>
      </c>
      <c r="H27" s="81">
        <f>IF(AND('Первичные данные'!P25="",'Первичные данные'!Q25="",'Первичные данные'!R25="",'Первичные данные'!S25="",'Первичные данные'!T25="",'Первичные данные'!U25="",'Первичные данные'!V25="",'Первичные данные'!W25="",'Первичные данные'!X25="",'Первичные данные'!Y25="",'Первичные данные'!Z25="",'Первичные данные'!AA25=""),"",COUNTIF('Первичные данные'!$P25:$AA25,H$7))</f>
      </c>
      <c r="I27" s="81">
        <f>IF(AND('Первичные данные'!P25="",'Первичные данные'!Q25="",'Первичные данные'!R25="",'Первичные данные'!S25="",'Первичные данные'!T25="",'Первичные данные'!U25="",'Первичные данные'!V25="",'Первичные данные'!W25="",'Первичные данные'!X25="",'Первичные данные'!Y25="",'Первичные данные'!Z25="",'Первичные данные'!AA25=""),"",COUNTIF('Первичные данные'!$P25:$AA25,I$7))</f>
      </c>
      <c r="J27" s="82">
        <f>IF(AND('Первичные данные'!P25="",'Первичные данные'!Q25="",'Первичные данные'!R25="",'Первичные данные'!S25="",'Первичные данные'!T25="",'Первичные данные'!U25="",'Первичные данные'!V25="",'Первичные данные'!W25="",'Первичные данные'!X25="",'Первичные данные'!Y25="",'Первичные данные'!Z25="",'Первичные данные'!AA25=""),"",COUNTIF('Первичные данные'!$P25:$AA25,J$7))</f>
      </c>
      <c r="K27" s="55">
        <f>Сумма!E26/'Результаты ученика'!Q$5</f>
        <v>0</v>
      </c>
      <c r="L27" s="55">
        <f>Сумма!F26/'Результаты ученика'!R$5</f>
        <v>0</v>
      </c>
      <c r="M27" s="55">
        <f>Сумма!G26/'Результаты ученика'!S$5</f>
        <v>0</v>
      </c>
      <c r="N27" s="55">
        <f>Сумма!H26/'Результаты ученика'!T$5</f>
        <v>0</v>
      </c>
      <c r="O27" s="55">
        <f>Сумма!I26/'Результаты ученика'!U$5</f>
        <v>0</v>
      </c>
      <c r="P27" s="55">
        <f>Сумма!J26/'Результаты ученика'!V$5</f>
        <v>0</v>
      </c>
    </row>
    <row r="28" spans="1:16" ht="15.75">
      <c r="A28" s="91">
        <f>Сумма!A27</f>
      </c>
      <c r="B28" s="36">
        <f>Сумма!B27</f>
      </c>
      <c r="C28" s="51">
        <f>Сумма!C27</f>
      </c>
      <c r="D28" s="54">
        <f>IF(Сумма!D27=0,"",IF(AND(Сумма!D27&lt;=14,Сумма!D27&gt;=5),"низкий",IF(AND(Сумма!D27&gt;=15,Сумма!D27&lt;=24),"сниженный",IF(AND(Сумма!D27&gt;=25,Сумма!D27&lt;=32),"нормальный",IF(AND(Сумма!D27&gt;=33,Сумма!D27&lt;=40),"высокий",IF(AND(Сумма!D27&gt;=41,Сумма!D27&lt;=48),"очень высокий",""))))))</f>
      </c>
      <c r="E28" s="80">
        <f>IF(AND('Первичные данные'!P26="",'Первичные данные'!Q26="",'Первичные данные'!R26="",'Первичные данные'!S26="",'Первичные данные'!T26="",'Первичные данные'!U26="",'Первичные данные'!V26="",'Первичные данные'!W26="",'Первичные данные'!X26="",'Первичные данные'!Y26="",'Первичные данные'!Z26="",'Первичные данные'!AA26=""),"",COUNTIF('Первичные данные'!P26:AA26,'Результаты ученика'!E$7))</f>
      </c>
      <c r="F28" s="81">
        <f>IF(AND('Первичные данные'!P26="",'Первичные данные'!Q26="",'Первичные данные'!R26="",'Первичные данные'!S26="",'Первичные данные'!T26="",'Первичные данные'!U26="",'Первичные данные'!V26="",'Первичные данные'!W26="",'Первичные данные'!X26="",'Первичные данные'!Y26="",'Первичные данные'!Z26="",'Первичные данные'!AA26=""),"",COUNTIF('Первичные данные'!$P26:$AA26,F$7))</f>
      </c>
      <c r="G28" s="81">
        <f>IF(AND('Первичные данные'!P26="",'Первичные данные'!Q26="",'Первичные данные'!R26="",'Первичные данные'!S26="",'Первичные данные'!T26="",'Первичные данные'!U26="",'Первичные данные'!V26="",'Первичные данные'!W26="",'Первичные данные'!X26="",'Первичные данные'!Y26="",'Первичные данные'!Z26="",'Первичные данные'!AA26=""),"",COUNTIF('Первичные данные'!$P26:$AA26,G$7))</f>
      </c>
      <c r="H28" s="81">
        <f>IF(AND('Первичные данные'!P26="",'Первичные данные'!Q26="",'Первичные данные'!R26="",'Первичные данные'!S26="",'Первичные данные'!T26="",'Первичные данные'!U26="",'Первичные данные'!V26="",'Первичные данные'!W26="",'Первичные данные'!X26="",'Первичные данные'!Y26="",'Первичные данные'!Z26="",'Первичные данные'!AA26=""),"",COUNTIF('Первичные данные'!$P26:$AA26,H$7))</f>
      </c>
      <c r="I28" s="81">
        <f>IF(AND('Первичные данные'!P26="",'Первичные данные'!Q26="",'Первичные данные'!R26="",'Первичные данные'!S26="",'Первичные данные'!T26="",'Первичные данные'!U26="",'Первичные данные'!V26="",'Первичные данные'!W26="",'Первичные данные'!X26="",'Первичные данные'!Y26="",'Первичные данные'!Z26="",'Первичные данные'!AA26=""),"",COUNTIF('Первичные данные'!$P26:$AA26,I$7))</f>
      </c>
      <c r="J28" s="82">
        <f>IF(AND('Первичные данные'!P26="",'Первичные данные'!Q26="",'Первичные данные'!R26="",'Первичные данные'!S26="",'Первичные данные'!T26="",'Первичные данные'!U26="",'Первичные данные'!V26="",'Первичные данные'!W26="",'Первичные данные'!X26="",'Первичные данные'!Y26="",'Первичные данные'!Z26="",'Первичные данные'!AA26=""),"",COUNTIF('Первичные данные'!$P26:$AA26,J$7))</f>
      </c>
      <c r="K28" s="55">
        <f>Сумма!E27/'Результаты ученика'!Q$5</f>
        <v>0</v>
      </c>
      <c r="L28" s="55">
        <f>Сумма!F27/'Результаты ученика'!R$5</f>
        <v>0</v>
      </c>
      <c r="M28" s="55">
        <f>Сумма!G27/'Результаты ученика'!S$5</f>
        <v>0</v>
      </c>
      <c r="N28" s="55">
        <f>Сумма!H27/'Результаты ученика'!T$5</f>
        <v>0</v>
      </c>
      <c r="O28" s="55">
        <f>Сумма!I27/'Результаты ученика'!U$5</f>
        <v>0</v>
      </c>
      <c r="P28" s="55">
        <f>Сумма!J27/'Результаты ученика'!V$5</f>
        <v>0</v>
      </c>
    </row>
    <row r="29" spans="1:16" ht="15.75">
      <c r="A29" s="91">
        <f>Сумма!A28</f>
      </c>
      <c r="B29" s="36">
        <f>Сумма!B28</f>
      </c>
      <c r="C29" s="51">
        <f>Сумма!C28</f>
      </c>
      <c r="D29" s="54">
        <f>IF(Сумма!D28=0,"",IF(AND(Сумма!D28&lt;=14,Сумма!D28&gt;=5),"низкий",IF(AND(Сумма!D28&gt;=15,Сумма!D28&lt;=24),"сниженный",IF(AND(Сумма!D28&gt;=25,Сумма!D28&lt;=32),"нормальный",IF(AND(Сумма!D28&gt;=33,Сумма!D28&lt;=40),"высокий",IF(AND(Сумма!D28&gt;=41,Сумма!D28&lt;=48),"очень высокий",""))))))</f>
      </c>
      <c r="E29" s="80">
        <f>IF(AND('Первичные данные'!P27="",'Первичные данные'!Q27="",'Первичные данные'!R27="",'Первичные данные'!S27="",'Первичные данные'!T27="",'Первичные данные'!U27="",'Первичные данные'!V27="",'Первичные данные'!W27="",'Первичные данные'!X27="",'Первичные данные'!Y27="",'Первичные данные'!Z27="",'Первичные данные'!AA27=""),"",COUNTIF('Первичные данные'!P27:AA27,'Результаты ученика'!E$7))</f>
      </c>
      <c r="F29" s="81">
        <f>IF(AND('Первичные данные'!P27="",'Первичные данные'!Q27="",'Первичные данные'!R27="",'Первичные данные'!S27="",'Первичные данные'!T27="",'Первичные данные'!U27="",'Первичные данные'!V27="",'Первичные данные'!W27="",'Первичные данные'!X27="",'Первичные данные'!Y27="",'Первичные данные'!Z27="",'Первичные данные'!AA27=""),"",COUNTIF('Первичные данные'!$P27:$AA27,F$7))</f>
      </c>
      <c r="G29" s="81">
        <f>IF(AND('Первичные данные'!P27="",'Первичные данные'!Q27="",'Первичные данные'!R27="",'Первичные данные'!S27="",'Первичные данные'!T27="",'Первичные данные'!U27="",'Первичные данные'!V27="",'Первичные данные'!W27="",'Первичные данные'!X27="",'Первичные данные'!Y27="",'Первичные данные'!Z27="",'Первичные данные'!AA27=""),"",COUNTIF('Первичные данные'!$P27:$AA27,G$7))</f>
      </c>
      <c r="H29" s="81">
        <f>IF(AND('Первичные данные'!P27="",'Первичные данные'!Q27="",'Первичные данные'!R27="",'Первичные данные'!S27="",'Первичные данные'!T27="",'Первичные данные'!U27="",'Первичные данные'!V27="",'Первичные данные'!W27="",'Первичные данные'!X27="",'Первичные данные'!Y27="",'Первичные данные'!Z27="",'Первичные данные'!AA27=""),"",COUNTIF('Первичные данные'!$P27:$AA27,H$7))</f>
      </c>
      <c r="I29" s="81">
        <f>IF(AND('Первичные данные'!P27="",'Первичные данные'!Q27="",'Первичные данные'!R27="",'Первичные данные'!S27="",'Первичные данные'!T27="",'Первичные данные'!U27="",'Первичные данные'!V27="",'Первичные данные'!W27="",'Первичные данные'!X27="",'Первичные данные'!Y27="",'Первичные данные'!Z27="",'Первичные данные'!AA27=""),"",COUNTIF('Первичные данные'!$P27:$AA27,I$7))</f>
      </c>
      <c r="J29" s="82">
        <f>IF(AND('Первичные данные'!P27="",'Первичные данные'!Q27="",'Первичные данные'!R27="",'Первичные данные'!S27="",'Первичные данные'!T27="",'Первичные данные'!U27="",'Первичные данные'!V27="",'Первичные данные'!W27="",'Первичные данные'!X27="",'Первичные данные'!Y27="",'Первичные данные'!Z27="",'Первичные данные'!AA27=""),"",COUNTIF('Первичные данные'!$P27:$AA27,J$7))</f>
      </c>
      <c r="K29" s="55">
        <f>Сумма!E28/'Результаты ученика'!Q$5</f>
        <v>0</v>
      </c>
      <c r="L29" s="55">
        <f>Сумма!F28/'Результаты ученика'!R$5</f>
        <v>0</v>
      </c>
      <c r="M29" s="55">
        <f>Сумма!G28/'Результаты ученика'!S$5</f>
        <v>0</v>
      </c>
      <c r="N29" s="55">
        <f>Сумма!H28/'Результаты ученика'!T$5</f>
        <v>0</v>
      </c>
      <c r="O29" s="55">
        <f>Сумма!I28/'Результаты ученика'!U$5</f>
        <v>0</v>
      </c>
      <c r="P29" s="55">
        <f>Сумма!J28/'Результаты ученика'!V$5</f>
        <v>0</v>
      </c>
    </row>
    <row r="30" spans="1:16" ht="15.75">
      <c r="A30" s="91">
        <f>Сумма!A29</f>
      </c>
      <c r="B30" s="36">
        <f>Сумма!B29</f>
      </c>
      <c r="C30" s="51">
        <f>Сумма!C29</f>
      </c>
      <c r="D30" s="54">
        <f>IF(Сумма!D29=0,"",IF(AND(Сумма!D29&lt;=14,Сумма!D29&gt;=5),"низкий",IF(AND(Сумма!D29&gt;=15,Сумма!D29&lt;=24),"сниженный",IF(AND(Сумма!D29&gt;=25,Сумма!D29&lt;=32),"нормальный",IF(AND(Сумма!D29&gt;=33,Сумма!D29&lt;=40),"высокий",IF(AND(Сумма!D29&gt;=41,Сумма!D29&lt;=48),"очень высокий",""))))))</f>
      </c>
      <c r="E30" s="80">
        <f>IF(AND('Первичные данные'!P28="",'Первичные данные'!Q28="",'Первичные данные'!R28="",'Первичные данные'!S28="",'Первичные данные'!T28="",'Первичные данные'!U28="",'Первичные данные'!V28="",'Первичные данные'!W28="",'Первичные данные'!X28="",'Первичные данные'!Y28="",'Первичные данные'!Z28="",'Первичные данные'!AA28=""),"",COUNTIF('Первичные данные'!P28:AA28,'Результаты ученика'!E$7))</f>
      </c>
      <c r="F30" s="81">
        <f>IF(AND('Первичные данные'!P28="",'Первичные данные'!Q28="",'Первичные данные'!R28="",'Первичные данные'!S28="",'Первичные данные'!T28="",'Первичные данные'!U28="",'Первичные данные'!V28="",'Первичные данные'!W28="",'Первичные данные'!X28="",'Первичные данные'!Y28="",'Первичные данные'!Z28="",'Первичные данные'!AA28=""),"",COUNTIF('Первичные данные'!$P28:$AA28,F$7))</f>
      </c>
      <c r="G30" s="81">
        <f>IF(AND('Первичные данные'!P28="",'Первичные данные'!Q28="",'Первичные данные'!R28="",'Первичные данные'!S28="",'Первичные данные'!T28="",'Первичные данные'!U28="",'Первичные данные'!V28="",'Первичные данные'!W28="",'Первичные данные'!X28="",'Первичные данные'!Y28="",'Первичные данные'!Z28="",'Первичные данные'!AA28=""),"",COUNTIF('Первичные данные'!$P28:$AA28,G$7))</f>
      </c>
      <c r="H30" s="81">
        <f>IF(AND('Первичные данные'!P28="",'Первичные данные'!Q28="",'Первичные данные'!R28="",'Первичные данные'!S28="",'Первичные данные'!T28="",'Первичные данные'!U28="",'Первичные данные'!V28="",'Первичные данные'!W28="",'Первичные данные'!X28="",'Первичные данные'!Y28="",'Первичные данные'!Z28="",'Первичные данные'!AA28=""),"",COUNTIF('Первичные данные'!$P28:$AA28,H$7))</f>
      </c>
      <c r="I30" s="81">
        <f>IF(AND('Первичные данные'!P28="",'Первичные данные'!Q28="",'Первичные данные'!R28="",'Первичные данные'!S28="",'Первичные данные'!T28="",'Первичные данные'!U28="",'Первичные данные'!V28="",'Первичные данные'!W28="",'Первичные данные'!X28="",'Первичные данные'!Y28="",'Первичные данные'!Z28="",'Первичные данные'!AA28=""),"",COUNTIF('Первичные данные'!$P28:$AA28,I$7))</f>
      </c>
      <c r="J30" s="82">
        <f>IF(AND('Первичные данные'!P28="",'Первичные данные'!Q28="",'Первичные данные'!R28="",'Первичные данные'!S28="",'Первичные данные'!T28="",'Первичные данные'!U28="",'Первичные данные'!V28="",'Первичные данные'!W28="",'Первичные данные'!X28="",'Первичные данные'!Y28="",'Первичные данные'!Z28="",'Первичные данные'!AA28=""),"",COUNTIF('Первичные данные'!$P28:$AA28,J$7))</f>
      </c>
      <c r="K30" s="55">
        <f>Сумма!E29/'Результаты ученика'!Q$5</f>
        <v>0</v>
      </c>
      <c r="L30" s="55">
        <f>Сумма!F29/'Результаты ученика'!R$5</f>
        <v>0</v>
      </c>
      <c r="M30" s="55">
        <f>Сумма!G29/'Результаты ученика'!S$5</f>
        <v>0</v>
      </c>
      <c r="N30" s="55">
        <f>Сумма!H29/'Результаты ученика'!T$5</f>
        <v>0</v>
      </c>
      <c r="O30" s="55">
        <f>Сумма!I29/'Результаты ученика'!U$5</f>
        <v>0</v>
      </c>
      <c r="P30" s="55">
        <f>Сумма!J29/'Результаты ученика'!V$5</f>
        <v>0</v>
      </c>
    </row>
    <row r="31" spans="1:16" ht="15.75">
      <c r="A31" s="91">
        <f>Сумма!A30</f>
      </c>
      <c r="B31" s="36">
        <f>Сумма!B30</f>
      </c>
      <c r="C31" s="51">
        <f>Сумма!C30</f>
      </c>
      <c r="D31" s="54">
        <f>IF(Сумма!D30=0,"",IF(AND(Сумма!D30&lt;=14,Сумма!D30&gt;=5),"низкий",IF(AND(Сумма!D30&gt;=15,Сумма!D30&lt;=24),"сниженный",IF(AND(Сумма!D30&gt;=25,Сумма!D30&lt;=32),"нормальный",IF(AND(Сумма!D30&gt;=33,Сумма!D30&lt;=40),"высокий",IF(AND(Сумма!D30&gt;=41,Сумма!D30&lt;=48),"очень высокий",""))))))</f>
      </c>
      <c r="E31" s="80">
        <f>IF(AND('Первичные данные'!P29="",'Первичные данные'!Q29="",'Первичные данные'!R29="",'Первичные данные'!S29="",'Первичные данные'!T29="",'Первичные данные'!U29="",'Первичные данные'!V29="",'Первичные данные'!W29="",'Первичные данные'!X29="",'Первичные данные'!Y29="",'Первичные данные'!Z29="",'Первичные данные'!AA29=""),"",COUNTIF('Первичные данные'!P29:AA29,'Результаты ученика'!E$7))</f>
      </c>
      <c r="F31" s="81">
        <f>IF(AND('Первичные данные'!P29="",'Первичные данные'!Q29="",'Первичные данные'!R29="",'Первичные данные'!S29="",'Первичные данные'!T29="",'Первичные данные'!U29="",'Первичные данные'!V29="",'Первичные данные'!W29="",'Первичные данные'!X29="",'Первичные данные'!Y29="",'Первичные данные'!Z29="",'Первичные данные'!AA29=""),"",COUNTIF('Первичные данные'!$P29:$AA29,F$7))</f>
      </c>
      <c r="G31" s="81">
        <f>IF(AND('Первичные данные'!P29="",'Первичные данные'!Q29="",'Первичные данные'!R29="",'Первичные данные'!S29="",'Первичные данные'!T29="",'Первичные данные'!U29="",'Первичные данные'!V29="",'Первичные данные'!W29="",'Первичные данные'!X29="",'Первичные данные'!Y29="",'Первичные данные'!Z29="",'Первичные данные'!AA29=""),"",COUNTIF('Первичные данные'!$P29:$AA29,G$7))</f>
      </c>
      <c r="H31" s="81">
        <f>IF(AND('Первичные данные'!P29="",'Первичные данные'!Q29="",'Первичные данные'!R29="",'Первичные данные'!S29="",'Первичные данные'!T29="",'Первичные данные'!U29="",'Первичные данные'!V29="",'Первичные данные'!W29="",'Первичные данные'!X29="",'Первичные данные'!Y29="",'Первичные данные'!Z29="",'Первичные данные'!AA29=""),"",COUNTIF('Первичные данные'!$P29:$AA29,H$7))</f>
      </c>
      <c r="I31" s="81">
        <f>IF(AND('Первичные данные'!P29="",'Первичные данные'!Q29="",'Первичные данные'!R29="",'Первичные данные'!S29="",'Первичные данные'!T29="",'Первичные данные'!U29="",'Первичные данные'!V29="",'Первичные данные'!W29="",'Первичные данные'!X29="",'Первичные данные'!Y29="",'Первичные данные'!Z29="",'Первичные данные'!AA29=""),"",COUNTIF('Первичные данные'!$P29:$AA29,I$7))</f>
      </c>
      <c r="J31" s="82">
        <f>IF(AND('Первичные данные'!P29="",'Первичные данные'!Q29="",'Первичные данные'!R29="",'Первичные данные'!S29="",'Первичные данные'!T29="",'Первичные данные'!U29="",'Первичные данные'!V29="",'Первичные данные'!W29="",'Первичные данные'!X29="",'Первичные данные'!Y29="",'Первичные данные'!Z29="",'Первичные данные'!AA29=""),"",COUNTIF('Первичные данные'!$P29:$AA29,J$7))</f>
      </c>
      <c r="K31" s="55">
        <f>Сумма!E30/'Результаты ученика'!Q$5</f>
        <v>0</v>
      </c>
      <c r="L31" s="55">
        <f>Сумма!F30/'Результаты ученика'!R$5</f>
        <v>0</v>
      </c>
      <c r="M31" s="55">
        <f>Сумма!G30/'Результаты ученика'!S$5</f>
        <v>0</v>
      </c>
      <c r="N31" s="55">
        <f>Сумма!H30/'Результаты ученика'!T$5</f>
        <v>0</v>
      </c>
      <c r="O31" s="55">
        <f>Сумма!I30/'Результаты ученика'!U$5</f>
        <v>0</v>
      </c>
      <c r="P31" s="55">
        <f>Сумма!J30/'Результаты ученика'!V$5</f>
        <v>0</v>
      </c>
    </row>
    <row r="32" spans="1:16" ht="15.75">
      <c r="A32" s="91">
        <f>Сумма!A31</f>
      </c>
      <c r="B32" s="36">
        <f>Сумма!B31</f>
      </c>
      <c r="C32" s="51">
        <f>Сумма!C31</f>
      </c>
      <c r="D32" s="54">
        <f>IF(Сумма!D31=0,"",IF(AND(Сумма!D31&lt;=14,Сумма!D31&gt;=5),"низкий",IF(AND(Сумма!D31&gt;=15,Сумма!D31&lt;=24),"сниженный",IF(AND(Сумма!D31&gt;=25,Сумма!D31&lt;=32),"нормальный",IF(AND(Сумма!D31&gt;=33,Сумма!D31&lt;=40),"высокий",IF(AND(Сумма!D31&gt;=41,Сумма!D31&lt;=48),"очень высокий",""))))))</f>
      </c>
      <c r="E32" s="80">
        <f>IF(AND('Первичные данные'!P30="",'Первичные данные'!Q30="",'Первичные данные'!R30="",'Первичные данные'!S30="",'Первичные данные'!T30="",'Первичные данные'!U30="",'Первичные данные'!V30="",'Первичные данные'!W30="",'Первичные данные'!X30="",'Первичные данные'!Y30="",'Первичные данные'!Z30="",'Первичные данные'!AA30=""),"",COUNTIF('Первичные данные'!P30:AA30,'Результаты ученика'!E$7))</f>
      </c>
      <c r="F32" s="81">
        <f>IF(AND('Первичные данные'!P30="",'Первичные данные'!Q30="",'Первичные данные'!R30="",'Первичные данные'!S30="",'Первичные данные'!T30="",'Первичные данные'!U30="",'Первичные данные'!V30="",'Первичные данные'!W30="",'Первичные данные'!X30="",'Первичные данные'!Y30="",'Первичные данные'!Z30="",'Первичные данные'!AA30=""),"",COUNTIF('Первичные данные'!$P30:$AA30,F$7))</f>
      </c>
      <c r="G32" s="81">
        <f>IF(AND('Первичные данные'!P30="",'Первичные данные'!Q30="",'Первичные данные'!R30="",'Первичные данные'!S30="",'Первичные данные'!T30="",'Первичные данные'!U30="",'Первичные данные'!V30="",'Первичные данные'!W30="",'Первичные данные'!X30="",'Первичные данные'!Y30="",'Первичные данные'!Z30="",'Первичные данные'!AA30=""),"",COUNTIF('Первичные данные'!$P30:$AA30,G$7))</f>
      </c>
      <c r="H32" s="81">
        <f>IF(AND('Первичные данные'!P30="",'Первичные данные'!Q30="",'Первичные данные'!R30="",'Первичные данные'!S30="",'Первичные данные'!T30="",'Первичные данные'!U30="",'Первичные данные'!V30="",'Первичные данные'!W30="",'Первичные данные'!X30="",'Первичные данные'!Y30="",'Первичные данные'!Z30="",'Первичные данные'!AA30=""),"",COUNTIF('Первичные данные'!$P30:$AA30,H$7))</f>
      </c>
      <c r="I32" s="81">
        <f>IF(AND('Первичные данные'!P30="",'Первичные данные'!Q30="",'Первичные данные'!R30="",'Первичные данные'!S30="",'Первичные данные'!T30="",'Первичные данные'!U30="",'Первичные данные'!V30="",'Первичные данные'!W30="",'Первичные данные'!X30="",'Первичные данные'!Y30="",'Первичные данные'!Z30="",'Первичные данные'!AA30=""),"",COUNTIF('Первичные данные'!$P30:$AA30,I$7))</f>
      </c>
      <c r="J32" s="82">
        <f>IF(AND('Первичные данные'!P30="",'Первичные данные'!Q30="",'Первичные данные'!R30="",'Первичные данные'!S30="",'Первичные данные'!T30="",'Первичные данные'!U30="",'Первичные данные'!V30="",'Первичные данные'!W30="",'Первичные данные'!X30="",'Первичные данные'!Y30="",'Первичные данные'!Z30="",'Первичные данные'!AA30=""),"",COUNTIF('Первичные данные'!$P30:$AA30,J$7))</f>
      </c>
      <c r="K32" s="55">
        <f>Сумма!E31/'Результаты ученика'!Q$5</f>
        <v>0</v>
      </c>
      <c r="L32" s="55">
        <f>Сумма!F31/'Результаты ученика'!R$5</f>
        <v>0</v>
      </c>
      <c r="M32" s="55">
        <f>Сумма!G31/'Результаты ученика'!S$5</f>
        <v>0</v>
      </c>
      <c r="N32" s="55">
        <f>Сумма!H31/'Результаты ученика'!T$5</f>
        <v>0</v>
      </c>
      <c r="O32" s="55">
        <f>Сумма!I31/'Результаты ученика'!U$5</f>
        <v>0</v>
      </c>
      <c r="P32" s="55">
        <f>Сумма!J31/'Результаты ученика'!V$5</f>
        <v>0</v>
      </c>
    </row>
    <row r="33" spans="1:16" ht="15.75">
      <c r="A33" s="91">
        <f>Сумма!A32</f>
      </c>
      <c r="B33" s="36">
        <f>Сумма!B32</f>
      </c>
      <c r="C33" s="51">
        <f>Сумма!C32</f>
      </c>
      <c r="D33" s="54">
        <f>IF(Сумма!D32=0,"",IF(AND(Сумма!D32&lt;=14,Сумма!D32&gt;=5),"низкий",IF(AND(Сумма!D32&gt;=15,Сумма!D32&lt;=24),"сниженный",IF(AND(Сумма!D32&gt;=25,Сумма!D32&lt;=32),"нормальный",IF(AND(Сумма!D32&gt;=33,Сумма!D32&lt;=40),"высокий",IF(AND(Сумма!D32&gt;=41,Сумма!D32&lt;=48),"очень высокий",""))))))</f>
      </c>
      <c r="E33" s="80">
        <f>IF(AND('Первичные данные'!P31="",'Первичные данные'!Q31="",'Первичные данные'!R31="",'Первичные данные'!S31="",'Первичные данные'!T31="",'Первичные данные'!U31="",'Первичные данные'!V31="",'Первичные данные'!W31="",'Первичные данные'!X31="",'Первичные данные'!Y31="",'Первичные данные'!Z31="",'Первичные данные'!AA31=""),"",COUNTIF('Первичные данные'!P31:AA31,'Результаты ученика'!E$7))</f>
      </c>
      <c r="F33" s="81">
        <f>IF(AND('Первичные данные'!P31="",'Первичные данные'!Q31="",'Первичные данные'!R31="",'Первичные данные'!S31="",'Первичные данные'!T31="",'Первичные данные'!U31="",'Первичные данные'!V31="",'Первичные данные'!W31="",'Первичные данные'!X31="",'Первичные данные'!Y31="",'Первичные данные'!Z31="",'Первичные данные'!AA31=""),"",COUNTIF('Первичные данные'!$P31:$AA31,F$7))</f>
      </c>
      <c r="G33" s="81">
        <f>IF(AND('Первичные данные'!P31="",'Первичные данные'!Q31="",'Первичные данные'!R31="",'Первичные данные'!S31="",'Первичные данные'!T31="",'Первичные данные'!U31="",'Первичные данные'!V31="",'Первичные данные'!W31="",'Первичные данные'!X31="",'Первичные данные'!Y31="",'Первичные данные'!Z31="",'Первичные данные'!AA31=""),"",COUNTIF('Первичные данные'!$P31:$AA31,G$7))</f>
      </c>
      <c r="H33" s="81">
        <f>IF(AND('Первичные данные'!P31="",'Первичные данные'!Q31="",'Первичные данные'!R31="",'Первичные данные'!S31="",'Первичные данные'!T31="",'Первичные данные'!U31="",'Первичные данные'!V31="",'Первичные данные'!W31="",'Первичные данные'!X31="",'Первичные данные'!Y31="",'Первичные данные'!Z31="",'Первичные данные'!AA31=""),"",COUNTIF('Первичные данные'!$P31:$AA31,H$7))</f>
      </c>
      <c r="I33" s="81">
        <f>IF(AND('Первичные данные'!P31="",'Первичные данные'!Q31="",'Первичные данные'!R31="",'Первичные данные'!S31="",'Первичные данные'!T31="",'Первичные данные'!U31="",'Первичные данные'!V31="",'Первичные данные'!W31="",'Первичные данные'!X31="",'Первичные данные'!Y31="",'Первичные данные'!Z31="",'Первичные данные'!AA31=""),"",COUNTIF('Первичные данные'!$P31:$AA31,I$7))</f>
      </c>
      <c r="J33" s="82">
        <f>IF(AND('Первичные данные'!P31="",'Первичные данные'!Q31="",'Первичные данные'!R31="",'Первичные данные'!S31="",'Первичные данные'!T31="",'Первичные данные'!U31="",'Первичные данные'!V31="",'Первичные данные'!W31="",'Первичные данные'!X31="",'Первичные данные'!Y31="",'Первичные данные'!Z31="",'Первичные данные'!AA31=""),"",COUNTIF('Первичные данные'!$P31:$AA31,J$7))</f>
      </c>
      <c r="K33" s="55">
        <f>Сумма!E32/'Результаты ученика'!Q$5</f>
        <v>0</v>
      </c>
      <c r="L33" s="55">
        <f>Сумма!F32/'Результаты ученика'!R$5</f>
        <v>0</v>
      </c>
      <c r="M33" s="55">
        <f>Сумма!G32/'Результаты ученика'!S$5</f>
        <v>0</v>
      </c>
      <c r="N33" s="55">
        <f>Сумма!H32/'Результаты ученика'!T$5</f>
        <v>0</v>
      </c>
      <c r="O33" s="55">
        <f>Сумма!I32/'Результаты ученика'!U$5</f>
        <v>0</v>
      </c>
      <c r="P33" s="55">
        <f>Сумма!J32/'Результаты ученика'!V$5</f>
        <v>0</v>
      </c>
    </row>
    <row r="34" spans="1:16" ht="15.75">
      <c r="A34" s="91">
        <f>Сумма!A33</f>
      </c>
      <c r="B34" s="36">
        <f>Сумма!B33</f>
      </c>
      <c r="C34" s="51">
        <f>Сумма!C33</f>
      </c>
      <c r="D34" s="54">
        <f>IF(Сумма!D33=0,"",IF(AND(Сумма!D33&lt;=14,Сумма!D33&gt;=5),"низкий",IF(AND(Сумма!D33&gt;=15,Сумма!D33&lt;=24),"сниженный",IF(AND(Сумма!D33&gt;=25,Сумма!D33&lt;=32),"нормальный",IF(AND(Сумма!D33&gt;=33,Сумма!D33&lt;=40),"высокий",IF(AND(Сумма!D33&gt;=41,Сумма!D33&lt;=48),"очень высокий",""))))))</f>
      </c>
      <c r="E34" s="80">
        <f>IF(AND('Первичные данные'!P32="",'Первичные данные'!Q32="",'Первичные данные'!R32="",'Первичные данные'!S32="",'Первичные данные'!T32="",'Первичные данные'!U32="",'Первичные данные'!V32="",'Первичные данные'!W32="",'Первичные данные'!X32="",'Первичные данные'!Y32="",'Первичные данные'!Z32="",'Первичные данные'!AA32=""),"",COUNTIF('Первичные данные'!P32:AA32,'Результаты ученика'!E$7))</f>
      </c>
      <c r="F34" s="81">
        <f>IF(AND('Первичные данные'!P32="",'Первичные данные'!Q32="",'Первичные данные'!R32="",'Первичные данные'!S32="",'Первичные данные'!T32="",'Первичные данные'!U32="",'Первичные данные'!V32="",'Первичные данные'!W32="",'Первичные данные'!X32="",'Первичные данные'!Y32="",'Первичные данные'!Z32="",'Первичные данные'!AA32=""),"",COUNTIF('Первичные данные'!$P32:$AA32,F$7))</f>
      </c>
      <c r="G34" s="81">
        <f>IF(AND('Первичные данные'!P32="",'Первичные данные'!Q32="",'Первичные данные'!R32="",'Первичные данные'!S32="",'Первичные данные'!T32="",'Первичные данные'!U32="",'Первичные данные'!V32="",'Первичные данные'!W32="",'Первичные данные'!X32="",'Первичные данные'!Y32="",'Первичные данные'!Z32="",'Первичные данные'!AA32=""),"",COUNTIF('Первичные данные'!$P32:$AA32,G$7))</f>
      </c>
      <c r="H34" s="81">
        <f>IF(AND('Первичные данные'!P32="",'Первичные данные'!Q32="",'Первичные данные'!R32="",'Первичные данные'!S32="",'Первичные данные'!T32="",'Первичные данные'!U32="",'Первичные данные'!V32="",'Первичные данные'!W32="",'Первичные данные'!X32="",'Первичные данные'!Y32="",'Первичные данные'!Z32="",'Первичные данные'!AA32=""),"",COUNTIF('Первичные данные'!$P32:$AA32,H$7))</f>
      </c>
      <c r="I34" s="81">
        <f>IF(AND('Первичные данные'!P32="",'Первичные данные'!Q32="",'Первичные данные'!R32="",'Первичные данные'!S32="",'Первичные данные'!T32="",'Первичные данные'!U32="",'Первичные данные'!V32="",'Первичные данные'!W32="",'Первичные данные'!X32="",'Первичные данные'!Y32="",'Первичные данные'!Z32="",'Первичные данные'!AA32=""),"",COUNTIF('Первичные данные'!$P32:$AA32,I$7))</f>
      </c>
      <c r="J34" s="82">
        <f>IF(AND('Первичные данные'!P32="",'Первичные данные'!Q32="",'Первичные данные'!R32="",'Первичные данные'!S32="",'Первичные данные'!T32="",'Первичные данные'!U32="",'Первичные данные'!V32="",'Первичные данные'!W32="",'Первичные данные'!X32="",'Первичные данные'!Y32="",'Первичные данные'!Z32="",'Первичные данные'!AA32=""),"",COUNTIF('Первичные данные'!$P32:$AA32,J$7))</f>
      </c>
      <c r="K34" s="55">
        <f>Сумма!E33/'Результаты ученика'!Q$5</f>
        <v>0</v>
      </c>
      <c r="L34" s="55">
        <f>Сумма!F33/'Результаты ученика'!R$5</f>
        <v>0</v>
      </c>
      <c r="M34" s="55">
        <f>Сумма!G33/'Результаты ученика'!S$5</f>
        <v>0</v>
      </c>
      <c r="N34" s="55">
        <f>Сумма!H33/'Результаты ученика'!T$5</f>
        <v>0</v>
      </c>
      <c r="O34" s="55">
        <f>Сумма!I33/'Результаты ученика'!U$5</f>
        <v>0</v>
      </c>
      <c r="P34" s="55">
        <f>Сумма!J33/'Результаты ученика'!V$5</f>
        <v>0</v>
      </c>
    </row>
    <row r="35" spans="1:16" ht="15.75">
      <c r="A35" s="91">
        <f>Сумма!A34</f>
      </c>
      <c r="B35" s="36">
        <f>Сумма!B34</f>
      </c>
      <c r="C35" s="51">
        <f>Сумма!C34</f>
      </c>
      <c r="D35" s="54">
        <f>IF(Сумма!D34=0,"",IF(AND(Сумма!D34&lt;=14,Сумма!D34&gt;=5),"низкий",IF(AND(Сумма!D34&gt;=15,Сумма!D34&lt;=24),"сниженный",IF(AND(Сумма!D34&gt;=25,Сумма!D34&lt;=32),"нормальный",IF(AND(Сумма!D34&gt;=33,Сумма!D34&lt;=40),"высокий",IF(AND(Сумма!D34&gt;=41,Сумма!D34&lt;=48),"очень высокий",""))))))</f>
      </c>
      <c r="E35" s="80">
        <f>IF(AND('Первичные данные'!P33="",'Первичные данные'!Q33="",'Первичные данные'!R33="",'Первичные данные'!S33="",'Первичные данные'!T33="",'Первичные данные'!U33="",'Первичные данные'!V33="",'Первичные данные'!W33="",'Первичные данные'!X33="",'Первичные данные'!Y33="",'Первичные данные'!Z33="",'Первичные данные'!AA33=""),"",COUNTIF('Первичные данные'!P33:AA33,'Результаты ученика'!E$7))</f>
      </c>
      <c r="F35" s="81">
        <f>IF(AND('Первичные данные'!P33="",'Первичные данные'!Q33="",'Первичные данные'!R33="",'Первичные данные'!S33="",'Первичные данные'!T33="",'Первичные данные'!U33="",'Первичные данные'!V33="",'Первичные данные'!W33="",'Первичные данные'!X33="",'Первичные данные'!Y33="",'Первичные данные'!Z33="",'Первичные данные'!AA33=""),"",COUNTIF('Первичные данные'!$P33:$AA33,F$7))</f>
      </c>
      <c r="G35" s="81">
        <f>IF(AND('Первичные данные'!P33="",'Первичные данные'!Q33="",'Первичные данные'!R33="",'Первичные данные'!S33="",'Первичные данные'!T33="",'Первичные данные'!U33="",'Первичные данные'!V33="",'Первичные данные'!W33="",'Первичные данные'!X33="",'Первичные данные'!Y33="",'Первичные данные'!Z33="",'Первичные данные'!AA33=""),"",COUNTIF('Первичные данные'!$P33:$AA33,G$7))</f>
      </c>
      <c r="H35" s="81">
        <f>IF(AND('Первичные данные'!P33="",'Первичные данные'!Q33="",'Первичные данные'!R33="",'Первичные данные'!S33="",'Первичные данные'!T33="",'Первичные данные'!U33="",'Первичные данные'!V33="",'Первичные данные'!W33="",'Первичные данные'!X33="",'Первичные данные'!Y33="",'Первичные данные'!Z33="",'Первичные данные'!AA33=""),"",COUNTIF('Первичные данные'!$P33:$AA33,H$7))</f>
      </c>
      <c r="I35" s="81">
        <f>IF(AND('Первичные данные'!P33="",'Первичные данные'!Q33="",'Первичные данные'!R33="",'Первичные данные'!S33="",'Первичные данные'!T33="",'Первичные данные'!U33="",'Первичные данные'!V33="",'Первичные данные'!W33="",'Первичные данные'!X33="",'Первичные данные'!Y33="",'Первичные данные'!Z33="",'Первичные данные'!AA33=""),"",COUNTIF('Первичные данные'!$P33:$AA33,I$7))</f>
      </c>
      <c r="J35" s="82">
        <f>IF(AND('Первичные данные'!P33="",'Первичные данные'!Q33="",'Первичные данные'!R33="",'Первичные данные'!S33="",'Первичные данные'!T33="",'Первичные данные'!U33="",'Первичные данные'!V33="",'Первичные данные'!W33="",'Первичные данные'!X33="",'Первичные данные'!Y33="",'Первичные данные'!Z33="",'Первичные данные'!AA33=""),"",COUNTIF('Первичные данные'!$P33:$AA33,J$7))</f>
      </c>
      <c r="K35" s="55">
        <f>Сумма!E34/'Результаты ученика'!Q$5</f>
        <v>0</v>
      </c>
      <c r="L35" s="55">
        <f>Сумма!F34/'Результаты ученика'!R$5</f>
        <v>0</v>
      </c>
      <c r="M35" s="55">
        <f>Сумма!G34/'Результаты ученика'!S$5</f>
        <v>0</v>
      </c>
      <c r="N35" s="55">
        <f>Сумма!H34/'Результаты ученика'!T$5</f>
        <v>0</v>
      </c>
      <c r="O35" s="55">
        <f>Сумма!I34/'Результаты ученика'!U$5</f>
        <v>0</v>
      </c>
      <c r="P35" s="55">
        <f>Сумма!J34/'Результаты ученика'!V$5</f>
        <v>0</v>
      </c>
    </row>
    <row r="36" spans="1:16" ht="15.75">
      <c r="A36" s="91">
        <f>Сумма!A35</f>
      </c>
      <c r="B36" s="36">
        <f>Сумма!B35</f>
      </c>
      <c r="C36" s="51">
        <f>Сумма!C35</f>
      </c>
      <c r="D36" s="54">
        <f>IF(Сумма!D35=0,"",IF(AND(Сумма!D35&lt;=14,Сумма!D35&gt;=5),"низкий",IF(AND(Сумма!D35&gt;=15,Сумма!D35&lt;=24),"сниженный",IF(AND(Сумма!D35&gt;=25,Сумма!D35&lt;=32),"нормальный",IF(AND(Сумма!D35&gt;=33,Сумма!D35&lt;=40),"высокий",IF(AND(Сумма!D35&gt;=41,Сумма!D35&lt;=48),"очень высокий",""))))))</f>
      </c>
      <c r="E36" s="80">
        <f>IF(AND('Первичные данные'!P34="",'Первичные данные'!Q34="",'Первичные данные'!R34="",'Первичные данные'!S34="",'Первичные данные'!T34="",'Первичные данные'!U34="",'Первичные данные'!V34="",'Первичные данные'!W34="",'Первичные данные'!X34="",'Первичные данные'!Y34="",'Первичные данные'!Z34="",'Первичные данные'!AA34=""),"",COUNTIF('Первичные данные'!P34:AA34,'Результаты ученика'!E$7))</f>
      </c>
      <c r="F36" s="81">
        <f>IF(AND('Первичные данные'!P34="",'Первичные данные'!Q34="",'Первичные данные'!R34="",'Первичные данные'!S34="",'Первичные данные'!T34="",'Первичные данные'!U34="",'Первичные данные'!V34="",'Первичные данные'!W34="",'Первичные данные'!X34="",'Первичные данные'!Y34="",'Первичные данные'!Z34="",'Первичные данные'!AA34=""),"",COUNTIF('Первичные данные'!$P34:$AA34,F$7))</f>
      </c>
      <c r="G36" s="81">
        <f>IF(AND('Первичные данные'!P34="",'Первичные данные'!Q34="",'Первичные данные'!R34="",'Первичные данные'!S34="",'Первичные данные'!T34="",'Первичные данные'!U34="",'Первичные данные'!V34="",'Первичные данные'!W34="",'Первичные данные'!X34="",'Первичные данные'!Y34="",'Первичные данные'!Z34="",'Первичные данные'!AA34=""),"",COUNTIF('Первичные данные'!$P34:$AA34,G$7))</f>
      </c>
      <c r="H36" s="81">
        <f>IF(AND('Первичные данные'!P34="",'Первичные данные'!Q34="",'Первичные данные'!R34="",'Первичные данные'!S34="",'Первичные данные'!T34="",'Первичные данные'!U34="",'Первичные данные'!V34="",'Первичные данные'!W34="",'Первичные данные'!X34="",'Первичные данные'!Y34="",'Первичные данные'!Z34="",'Первичные данные'!AA34=""),"",COUNTIF('Первичные данные'!$P34:$AA34,H$7))</f>
      </c>
      <c r="I36" s="81">
        <f>IF(AND('Первичные данные'!P34="",'Первичные данные'!Q34="",'Первичные данные'!R34="",'Первичные данные'!S34="",'Первичные данные'!T34="",'Первичные данные'!U34="",'Первичные данные'!V34="",'Первичные данные'!W34="",'Первичные данные'!X34="",'Первичные данные'!Y34="",'Первичные данные'!Z34="",'Первичные данные'!AA34=""),"",COUNTIF('Первичные данные'!$P34:$AA34,I$7))</f>
      </c>
      <c r="J36" s="82">
        <f>IF(AND('Первичные данные'!P34="",'Первичные данные'!Q34="",'Первичные данные'!R34="",'Первичные данные'!S34="",'Первичные данные'!T34="",'Первичные данные'!U34="",'Первичные данные'!V34="",'Первичные данные'!W34="",'Первичные данные'!X34="",'Первичные данные'!Y34="",'Первичные данные'!Z34="",'Первичные данные'!AA34=""),"",COUNTIF('Первичные данные'!$P34:$AA34,J$7))</f>
      </c>
      <c r="K36" s="55">
        <f>Сумма!E35/'Результаты ученика'!Q$5</f>
        <v>0</v>
      </c>
      <c r="L36" s="55">
        <f>Сумма!F35/'Результаты ученика'!R$5</f>
        <v>0</v>
      </c>
      <c r="M36" s="55">
        <f>Сумма!G35/'Результаты ученика'!S$5</f>
        <v>0</v>
      </c>
      <c r="N36" s="55">
        <f>Сумма!H35/'Результаты ученика'!T$5</f>
        <v>0</v>
      </c>
      <c r="O36" s="55">
        <f>Сумма!I35/'Результаты ученика'!U$5</f>
        <v>0</v>
      </c>
      <c r="P36" s="55">
        <f>Сумма!J35/'Результаты ученика'!V$5</f>
        <v>0</v>
      </c>
    </row>
    <row r="37" spans="1:16" ht="15.75">
      <c r="A37" s="91">
        <f>Сумма!A36</f>
      </c>
      <c r="B37" s="36">
        <f>Сумма!B36</f>
      </c>
      <c r="C37" s="51">
        <f>Сумма!C36</f>
      </c>
      <c r="D37" s="54">
        <f>IF(Сумма!D36=0,"",IF(AND(Сумма!D36&lt;=14,Сумма!D36&gt;=5),"низкий",IF(AND(Сумма!D36&gt;=15,Сумма!D36&lt;=24),"сниженный",IF(AND(Сумма!D36&gt;=25,Сумма!D36&lt;=32),"нормальный",IF(AND(Сумма!D36&gt;=33,Сумма!D36&lt;=40),"высокий",IF(AND(Сумма!D36&gt;=41,Сумма!D36&lt;=48),"очень высокий",""))))))</f>
      </c>
      <c r="E37" s="80">
        <f>IF(AND('Первичные данные'!P35="",'Первичные данные'!Q35="",'Первичные данные'!R35="",'Первичные данные'!S35="",'Первичные данные'!T35="",'Первичные данные'!U35="",'Первичные данные'!V35="",'Первичные данные'!W35="",'Первичные данные'!X35="",'Первичные данные'!Y35="",'Первичные данные'!Z35="",'Первичные данные'!AA35=""),"",COUNTIF('Первичные данные'!P35:AA35,'Результаты ученика'!E$7))</f>
      </c>
      <c r="F37" s="81">
        <f>IF(AND('Первичные данные'!P35="",'Первичные данные'!Q35="",'Первичные данные'!R35="",'Первичные данные'!S35="",'Первичные данные'!T35="",'Первичные данные'!U35="",'Первичные данные'!V35="",'Первичные данные'!W35="",'Первичные данные'!X35="",'Первичные данные'!Y35="",'Первичные данные'!Z35="",'Первичные данные'!AA35=""),"",COUNTIF('Первичные данные'!$P35:$AA35,F$7))</f>
      </c>
      <c r="G37" s="81">
        <f>IF(AND('Первичные данные'!P35="",'Первичные данные'!Q35="",'Первичные данные'!R35="",'Первичные данные'!S35="",'Первичные данные'!T35="",'Первичные данные'!U35="",'Первичные данные'!V35="",'Первичные данные'!W35="",'Первичные данные'!X35="",'Первичные данные'!Y35="",'Первичные данные'!Z35="",'Первичные данные'!AA35=""),"",COUNTIF('Первичные данные'!$P35:$AA35,G$7))</f>
      </c>
      <c r="H37" s="81">
        <f>IF(AND('Первичные данные'!P35="",'Первичные данные'!Q35="",'Первичные данные'!R35="",'Первичные данные'!S35="",'Первичные данные'!T35="",'Первичные данные'!U35="",'Первичные данные'!V35="",'Первичные данные'!W35="",'Первичные данные'!X35="",'Первичные данные'!Y35="",'Первичные данные'!Z35="",'Первичные данные'!AA35=""),"",COUNTIF('Первичные данные'!$P35:$AA35,H$7))</f>
      </c>
      <c r="I37" s="81">
        <f>IF(AND('Первичные данные'!P35="",'Первичные данные'!Q35="",'Первичные данные'!R35="",'Первичные данные'!S35="",'Первичные данные'!T35="",'Первичные данные'!U35="",'Первичные данные'!V35="",'Первичные данные'!W35="",'Первичные данные'!X35="",'Первичные данные'!Y35="",'Первичные данные'!Z35="",'Первичные данные'!AA35=""),"",COUNTIF('Первичные данные'!$P35:$AA35,I$7))</f>
      </c>
      <c r="J37" s="82">
        <f>IF(AND('Первичные данные'!P35="",'Первичные данные'!Q35="",'Первичные данные'!R35="",'Первичные данные'!S35="",'Первичные данные'!T35="",'Первичные данные'!U35="",'Первичные данные'!V35="",'Первичные данные'!W35="",'Первичные данные'!X35="",'Первичные данные'!Y35="",'Первичные данные'!Z35="",'Первичные данные'!AA35=""),"",COUNTIF('Первичные данные'!$P35:$AA35,J$7))</f>
      </c>
      <c r="K37" s="55">
        <f>Сумма!E36/'Результаты ученика'!Q$5</f>
        <v>0</v>
      </c>
      <c r="L37" s="55">
        <f>Сумма!F36/'Результаты ученика'!R$5</f>
        <v>0</v>
      </c>
      <c r="M37" s="55">
        <f>Сумма!G36/'Результаты ученика'!S$5</f>
        <v>0</v>
      </c>
      <c r="N37" s="55">
        <f>Сумма!H36/'Результаты ученика'!T$5</f>
        <v>0</v>
      </c>
      <c r="O37" s="55">
        <f>Сумма!I36/'Результаты ученика'!U$5</f>
        <v>0</v>
      </c>
      <c r="P37" s="55">
        <f>Сумма!J36/'Результаты ученика'!V$5</f>
        <v>0</v>
      </c>
    </row>
    <row r="38" spans="1:16" ht="15.75">
      <c r="A38" s="91">
        <f>Сумма!A37</f>
      </c>
      <c r="B38" s="36">
        <f>Сумма!B37</f>
      </c>
      <c r="C38" s="51">
        <f>Сумма!C37</f>
      </c>
      <c r="D38" s="54">
        <f>IF(Сумма!D37=0,"",IF(AND(Сумма!D37&lt;=14,Сумма!D37&gt;=5),"низкий",IF(AND(Сумма!D37&gt;=15,Сумма!D37&lt;=24),"сниженный",IF(AND(Сумма!D37&gt;=25,Сумма!D37&lt;=32),"нормальный",IF(AND(Сумма!D37&gt;=33,Сумма!D37&lt;=40),"высокий",IF(AND(Сумма!D37&gt;=41,Сумма!D37&lt;=48),"очень высокий",""))))))</f>
      </c>
      <c r="E38" s="80">
        <f>IF(AND('Первичные данные'!P36="",'Первичные данные'!Q36="",'Первичные данные'!R36="",'Первичные данные'!S36="",'Первичные данные'!T36="",'Первичные данные'!U36="",'Первичные данные'!V36="",'Первичные данные'!W36="",'Первичные данные'!X36="",'Первичные данные'!Y36="",'Первичные данные'!Z36="",'Первичные данные'!AA36=""),"",COUNTIF('Первичные данные'!P36:AA36,'Результаты ученика'!E$7))</f>
      </c>
      <c r="F38" s="81">
        <f>IF(AND('Первичные данные'!P36="",'Первичные данные'!Q36="",'Первичные данные'!R36="",'Первичные данные'!S36="",'Первичные данные'!T36="",'Первичные данные'!U36="",'Первичные данные'!V36="",'Первичные данные'!W36="",'Первичные данные'!X36="",'Первичные данные'!Y36="",'Первичные данные'!Z36="",'Первичные данные'!AA36=""),"",COUNTIF('Первичные данные'!$P36:$AA36,F$7))</f>
      </c>
      <c r="G38" s="81">
        <f>IF(AND('Первичные данные'!P36="",'Первичные данные'!Q36="",'Первичные данные'!R36="",'Первичные данные'!S36="",'Первичные данные'!T36="",'Первичные данные'!U36="",'Первичные данные'!V36="",'Первичные данные'!W36="",'Первичные данные'!X36="",'Первичные данные'!Y36="",'Первичные данные'!Z36="",'Первичные данные'!AA36=""),"",COUNTIF('Первичные данные'!$P36:$AA36,G$7))</f>
      </c>
      <c r="H38" s="81">
        <f>IF(AND('Первичные данные'!P36="",'Первичные данные'!Q36="",'Первичные данные'!R36="",'Первичные данные'!S36="",'Первичные данные'!T36="",'Первичные данные'!U36="",'Первичные данные'!V36="",'Первичные данные'!W36="",'Первичные данные'!X36="",'Первичные данные'!Y36="",'Первичные данные'!Z36="",'Первичные данные'!AA36=""),"",COUNTIF('Первичные данные'!$P36:$AA36,H$7))</f>
      </c>
      <c r="I38" s="81">
        <f>IF(AND('Первичные данные'!P36="",'Первичные данные'!Q36="",'Первичные данные'!R36="",'Первичные данные'!S36="",'Первичные данные'!T36="",'Первичные данные'!U36="",'Первичные данные'!V36="",'Первичные данные'!W36="",'Первичные данные'!X36="",'Первичные данные'!Y36="",'Первичные данные'!Z36="",'Первичные данные'!AA36=""),"",COUNTIF('Первичные данные'!$P36:$AA36,I$7))</f>
      </c>
      <c r="J38" s="82">
        <f>IF(AND('Первичные данные'!P36="",'Первичные данные'!Q36="",'Первичные данные'!R36="",'Первичные данные'!S36="",'Первичные данные'!T36="",'Первичные данные'!U36="",'Первичные данные'!V36="",'Первичные данные'!W36="",'Первичные данные'!X36="",'Первичные данные'!Y36="",'Первичные данные'!Z36="",'Первичные данные'!AA36=""),"",COUNTIF('Первичные данные'!$P36:$AA36,J$7))</f>
      </c>
      <c r="K38" s="55">
        <f>Сумма!E37/'Результаты ученика'!Q$5</f>
        <v>0</v>
      </c>
      <c r="L38" s="55">
        <f>Сумма!F37/'Результаты ученика'!R$5</f>
        <v>0</v>
      </c>
      <c r="M38" s="55">
        <f>Сумма!G37/'Результаты ученика'!S$5</f>
        <v>0</v>
      </c>
      <c r="N38" s="55">
        <f>Сумма!H37/'Результаты ученика'!T$5</f>
        <v>0</v>
      </c>
      <c r="O38" s="55">
        <f>Сумма!I37/'Результаты ученика'!U$5</f>
        <v>0</v>
      </c>
      <c r="P38" s="55">
        <f>Сумма!J37/'Результаты ученика'!V$5</f>
        <v>0</v>
      </c>
    </row>
    <row r="39" spans="1:16" ht="15.75">
      <c r="A39" s="91">
        <f>Сумма!A38</f>
      </c>
      <c r="B39" s="36">
        <f>Сумма!B38</f>
      </c>
      <c r="C39" s="51">
        <f>Сумма!C38</f>
      </c>
      <c r="D39" s="54">
        <f>IF(Сумма!D38=0,"",IF(AND(Сумма!D38&lt;=14,Сумма!D38&gt;=5),"низкий",IF(AND(Сумма!D38&gt;=15,Сумма!D38&lt;=24),"сниженный",IF(AND(Сумма!D38&gt;=25,Сумма!D38&lt;=32),"нормальный",IF(AND(Сумма!D38&gt;=33,Сумма!D38&lt;=40),"высокий",IF(AND(Сумма!D38&gt;=41,Сумма!D38&lt;=48),"очень высокий",""))))))</f>
      </c>
      <c r="E39" s="80">
        <f>IF(AND('Первичные данные'!P37="",'Первичные данные'!Q37="",'Первичные данные'!R37="",'Первичные данные'!S37="",'Первичные данные'!T37="",'Первичные данные'!U37="",'Первичные данные'!V37="",'Первичные данные'!W37="",'Первичные данные'!X37="",'Первичные данные'!Y37="",'Первичные данные'!Z37="",'Первичные данные'!AA37=""),"",COUNTIF('Первичные данные'!P37:AA37,'Результаты ученика'!E$7))</f>
      </c>
      <c r="F39" s="81">
        <f>IF(AND('Первичные данные'!P37="",'Первичные данные'!Q37="",'Первичные данные'!R37="",'Первичные данные'!S37="",'Первичные данные'!T37="",'Первичные данные'!U37="",'Первичные данные'!V37="",'Первичные данные'!W37="",'Первичные данные'!X37="",'Первичные данные'!Y37="",'Первичные данные'!Z37="",'Первичные данные'!AA37=""),"",COUNTIF('Первичные данные'!$P37:$AA37,F$7))</f>
      </c>
      <c r="G39" s="81">
        <f>IF(AND('Первичные данные'!P37="",'Первичные данные'!Q37="",'Первичные данные'!R37="",'Первичные данные'!S37="",'Первичные данные'!T37="",'Первичные данные'!U37="",'Первичные данные'!V37="",'Первичные данные'!W37="",'Первичные данные'!X37="",'Первичные данные'!Y37="",'Первичные данные'!Z37="",'Первичные данные'!AA37=""),"",COUNTIF('Первичные данные'!$P37:$AA37,G$7))</f>
      </c>
      <c r="H39" s="81">
        <f>IF(AND('Первичные данные'!P37="",'Первичные данные'!Q37="",'Первичные данные'!R37="",'Первичные данные'!S37="",'Первичные данные'!T37="",'Первичные данные'!U37="",'Первичные данные'!V37="",'Первичные данные'!W37="",'Первичные данные'!X37="",'Первичные данные'!Y37="",'Первичные данные'!Z37="",'Первичные данные'!AA37=""),"",COUNTIF('Первичные данные'!$P37:$AA37,H$7))</f>
      </c>
      <c r="I39" s="81">
        <f>IF(AND('Первичные данные'!P37="",'Первичные данные'!Q37="",'Первичные данные'!R37="",'Первичные данные'!S37="",'Первичные данные'!T37="",'Первичные данные'!U37="",'Первичные данные'!V37="",'Первичные данные'!W37="",'Первичные данные'!X37="",'Первичные данные'!Y37="",'Первичные данные'!Z37="",'Первичные данные'!AA37=""),"",COUNTIF('Первичные данные'!$P37:$AA37,I$7))</f>
      </c>
      <c r="J39" s="82">
        <f>IF(AND('Первичные данные'!P37="",'Первичные данные'!Q37="",'Первичные данные'!R37="",'Первичные данные'!S37="",'Первичные данные'!T37="",'Первичные данные'!U37="",'Первичные данные'!V37="",'Первичные данные'!W37="",'Первичные данные'!X37="",'Первичные данные'!Y37="",'Первичные данные'!Z37="",'Первичные данные'!AA37=""),"",COUNTIF('Первичные данные'!$P37:$AA37,J$7))</f>
      </c>
      <c r="K39" s="55">
        <f>Сумма!E38/'Результаты ученика'!Q$5</f>
        <v>0</v>
      </c>
      <c r="L39" s="55">
        <f>Сумма!F38/'Результаты ученика'!R$5</f>
        <v>0</v>
      </c>
      <c r="M39" s="55">
        <f>Сумма!G38/'Результаты ученика'!S$5</f>
        <v>0</v>
      </c>
      <c r="N39" s="55">
        <f>Сумма!H38/'Результаты ученика'!T$5</f>
        <v>0</v>
      </c>
      <c r="O39" s="55">
        <f>Сумма!I38/'Результаты ученика'!U$5</f>
        <v>0</v>
      </c>
      <c r="P39" s="55">
        <f>Сумма!J38/'Результаты ученика'!V$5</f>
        <v>0</v>
      </c>
    </row>
    <row r="40" spans="1:16" ht="15.75">
      <c r="A40" s="91">
        <f>Сумма!A39</f>
      </c>
      <c r="B40" s="36">
        <f>Сумма!B39</f>
      </c>
      <c r="C40" s="51">
        <f>Сумма!C39</f>
      </c>
      <c r="D40" s="54">
        <f>IF(Сумма!D39=0,"",IF(AND(Сумма!D39&lt;=14,Сумма!D39&gt;=5),"низкий",IF(AND(Сумма!D39&gt;=15,Сумма!D39&lt;=24),"сниженный",IF(AND(Сумма!D39&gt;=25,Сумма!D39&lt;=32),"нормальный",IF(AND(Сумма!D39&gt;=33,Сумма!D39&lt;=40),"высокий",IF(AND(Сумма!D39&gt;=41,Сумма!D39&lt;=48),"очень высокий",""))))))</f>
      </c>
      <c r="E40" s="80">
        <f>IF(AND('Первичные данные'!P38="",'Первичные данные'!Q38="",'Первичные данные'!R38="",'Первичные данные'!S38="",'Первичные данные'!T38="",'Первичные данные'!U38="",'Первичные данные'!V38="",'Первичные данные'!W38="",'Первичные данные'!X38="",'Первичные данные'!Y38="",'Первичные данные'!Z38="",'Первичные данные'!AA38=""),"",COUNTIF('Первичные данные'!P38:AA38,'Результаты ученика'!E$7))</f>
      </c>
      <c r="F40" s="81">
        <f>IF(AND('Первичные данные'!P38="",'Первичные данные'!Q38="",'Первичные данные'!R38="",'Первичные данные'!S38="",'Первичные данные'!T38="",'Первичные данные'!U38="",'Первичные данные'!V38="",'Первичные данные'!W38="",'Первичные данные'!X38="",'Первичные данные'!Y38="",'Первичные данные'!Z38="",'Первичные данные'!AA38=""),"",COUNTIF('Первичные данные'!$P38:$AA38,F$7))</f>
      </c>
      <c r="G40" s="81">
        <f>IF(AND('Первичные данные'!P38="",'Первичные данные'!Q38="",'Первичные данные'!R38="",'Первичные данные'!S38="",'Первичные данные'!T38="",'Первичные данные'!U38="",'Первичные данные'!V38="",'Первичные данные'!W38="",'Первичные данные'!X38="",'Первичные данные'!Y38="",'Первичные данные'!Z38="",'Первичные данные'!AA38=""),"",COUNTIF('Первичные данные'!$P38:$AA38,G$7))</f>
      </c>
      <c r="H40" s="81">
        <f>IF(AND('Первичные данные'!P38="",'Первичные данные'!Q38="",'Первичные данные'!R38="",'Первичные данные'!S38="",'Первичные данные'!T38="",'Первичные данные'!U38="",'Первичные данные'!V38="",'Первичные данные'!W38="",'Первичные данные'!X38="",'Первичные данные'!Y38="",'Первичные данные'!Z38="",'Первичные данные'!AA38=""),"",COUNTIF('Первичные данные'!$P38:$AA38,H$7))</f>
      </c>
      <c r="I40" s="81">
        <f>IF(AND('Первичные данные'!P38="",'Первичные данные'!Q38="",'Первичные данные'!R38="",'Первичные данные'!S38="",'Первичные данные'!T38="",'Первичные данные'!U38="",'Первичные данные'!V38="",'Первичные данные'!W38="",'Первичные данные'!X38="",'Первичные данные'!Y38="",'Первичные данные'!Z38="",'Первичные данные'!AA38=""),"",COUNTIF('Первичные данные'!$P38:$AA38,I$7))</f>
      </c>
      <c r="J40" s="82">
        <f>IF(AND('Первичные данные'!P38="",'Первичные данные'!Q38="",'Первичные данные'!R38="",'Первичные данные'!S38="",'Первичные данные'!T38="",'Первичные данные'!U38="",'Первичные данные'!V38="",'Первичные данные'!W38="",'Первичные данные'!X38="",'Первичные данные'!Y38="",'Первичные данные'!Z38="",'Первичные данные'!AA38=""),"",COUNTIF('Первичные данные'!$P38:$AA38,J$7))</f>
      </c>
      <c r="K40" s="55">
        <f>Сумма!E39/'Результаты ученика'!Q$5</f>
        <v>0</v>
      </c>
      <c r="L40" s="55">
        <f>Сумма!F39/'Результаты ученика'!R$5</f>
        <v>0</v>
      </c>
      <c r="M40" s="55">
        <f>Сумма!G39/'Результаты ученика'!S$5</f>
        <v>0</v>
      </c>
      <c r="N40" s="55">
        <f>Сумма!H39/'Результаты ученика'!T$5</f>
        <v>0</v>
      </c>
      <c r="O40" s="55">
        <f>Сумма!I39/'Результаты ученика'!U$5</f>
        <v>0</v>
      </c>
      <c r="P40" s="55">
        <f>Сумма!J39/'Результаты ученика'!V$5</f>
        <v>0</v>
      </c>
    </row>
    <row r="41" spans="1:16" ht="15.75">
      <c r="A41" s="91">
        <f>Сумма!A40</f>
      </c>
      <c r="B41" s="36">
        <f>Сумма!B40</f>
      </c>
      <c r="C41" s="51">
        <f>Сумма!C40</f>
      </c>
      <c r="D41" s="54">
        <f>IF(Сумма!D40=0,"",IF(AND(Сумма!D40&lt;=14,Сумма!D40&gt;=5),"низкий",IF(AND(Сумма!D40&gt;=15,Сумма!D40&lt;=24),"сниженный",IF(AND(Сумма!D40&gt;=25,Сумма!D40&lt;=32),"нормальный",IF(AND(Сумма!D40&gt;=33,Сумма!D40&lt;=40),"высокий",IF(AND(Сумма!D40&gt;=41,Сумма!D40&lt;=48),"очень высокий",""))))))</f>
      </c>
      <c r="E41" s="80">
        <f>IF(AND('Первичные данные'!P39="",'Первичные данные'!Q39="",'Первичные данные'!R39="",'Первичные данные'!S39="",'Первичные данные'!T39="",'Первичные данные'!U39="",'Первичные данные'!V39="",'Первичные данные'!W39="",'Первичные данные'!X39="",'Первичные данные'!Y39="",'Первичные данные'!Z39="",'Первичные данные'!AA39=""),"",COUNTIF('Первичные данные'!P39:AA39,'Результаты ученика'!E$7))</f>
      </c>
      <c r="F41" s="81">
        <f>IF(AND('Первичные данные'!P39="",'Первичные данные'!Q39="",'Первичные данные'!R39="",'Первичные данные'!S39="",'Первичные данные'!T39="",'Первичные данные'!U39="",'Первичные данные'!V39="",'Первичные данные'!W39="",'Первичные данные'!X39="",'Первичные данные'!Y39="",'Первичные данные'!Z39="",'Первичные данные'!AA39=""),"",COUNTIF('Первичные данные'!$P39:$AA39,F$7))</f>
      </c>
      <c r="G41" s="81">
        <f>IF(AND('Первичные данные'!P39="",'Первичные данные'!Q39="",'Первичные данные'!R39="",'Первичные данные'!S39="",'Первичные данные'!T39="",'Первичные данные'!U39="",'Первичные данные'!V39="",'Первичные данные'!W39="",'Первичные данные'!X39="",'Первичные данные'!Y39="",'Первичные данные'!Z39="",'Первичные данные'!AA39=""),"",COUNTIF('Первичные данные'!$P39:$AA39,G$7))</f>
      </c>
      <c r="H41" s="81">
        <f>IF(AND('Первичные данные'!P39="",'Первичные данные'!Q39="",'Первичные данные'!R39="",'Первичные данные'!S39="",'Первичные данные'!T39="",'Первичные данные'!U39="",'Первичные данные'!V39="",'Первичные данные'!W39="",'Первичные данные'!X39="",'Первичные данные'!Y39="",'Первичные данные'!Z39="",'Первичные данные'!AA39=""),"",COUNTIF('Первичные данные'!$P39:$AA39,H$7))</f>
      </c>
      <c r="I41" s="81">
        <f>IF(AND('Первичные данные'!P39="",'Первичные данные'!Q39="",'Первичные данные'!R39="",'Первичные данные'!S39="",'Первичные данные'!T39="",'Первичные данные'!U39="",'Первичные данные'!V39="",'Первичные данные'!W39="",'Первичные данные'!X39="",'Первичные данные'!Y39="",'Первичные данные'!Z39="",'Первичные данные'!AA39=""),"",COUNTIF('Первичные данные'!$P39:$AA39,I$7))</f>
      </c>
      <c r="J41" s="82">
        <f>IF(AND('Первичные данные'!P39="",'Первичные данные'!Q39="",'Первичные данные'!R39="",'Первичные данные'!S39="",'Первичные данные'!T39="",'Первичные данные'!U39="",'Первичные данные'!V39="",'Первичные данные'!W39="",'Первичные данные'!X39="",'Первичные данные'!Y39="",'Первичные данные'!Z39="",'Первичные данные'!AA39=""),"",COUNTIF('Первичные данные'!$P39:$AA39,J$7))</f>
      </c>
      <c r="K41" s="55">
        <f>Сумма!E40/'Результаты ученика'!Q$5</f>
        <v>0</v>
      </c>
      <c r="L41" s="55">
        <f>Сумма!F40/'Результаты ученика'!R$5</f>
        <v>0</v>
      </c>
      <c r="M41" s="55">
        <f>Сумма!G40/'Результаты ученика'!S$5</f>
        <v>0</v>
      </c>
      <c r="N41" s="55">
        <f>Сумма!H40/'Результаты ученика'!T$5</f>
        <v>0</v>
      </c>
      <c r="O41" s="55">
        <f>Сумма!I40/'Результаты ученика'!U$5</f>
        <v>0</v>
      </c>
      <c r="P41" s="55">
        <f>Сумма!J40/'Результаты ученика'!V$5</f>
        <v>0</v>
      </c>
    </row>
    <row r="42" spans="1:16" ht="15.75">
      <c r="A42" s="91">
        <f>Сумма!A41</f>
      </c>
      <c r="B42" s="36">
        <f>Сумма!B41</f>
      </c>
      <c r="C42" s="51">
        <f>Сумма!C41</f>
      </c>
      <c r="D42" s="54">
        <f>IF(Сумма!D41=0,"",IF(AND(Сумма!D41&lt;=14,Сумма!D41&gt;=5),"низкий",IF(AND(Сумма!D41&gt;=15,Сумма!D41&lt;=24),"сниженный",IF(AND(Сумма!D41&gt;=25,Сумма!D41&lt;=32),"нормальный",IF(AND(Сумма!D41&gt;=33,Сумма!D41&lt;=40),"высокий",IF(AND(Сумма!D41&gt;=41,Сумма!D41&lt;=48),"очень высокий",""))))))</f>
      </c>
      <c r="E42" s="80">
        <f>IF(AND('Первичные данные'!P40="",'Первичные данные'!Q40="",'Первичные данные'!R40="",'Первичные данные'!S40="",'Первичные данные'!T40="",'Первичные данные'!U40="",'Первичные данные'!V40="",'Первичные данные'!W40="",'Первичные данные'!X40="",'Первичные данные'!Y40="",'Первичные данные'!Z40="",'Первичные данные'!AA40=""),"",COUNTIF('Первичные данные'!P40:AA40,'Результаты ученика'!E$7))</f>
      </c>
      <c r="F42" s="81">
        <f>IF(AND('Первичные данные'!P40="",'Первичные данные'!Q40="",'Первичные данные'!R40="",'Первичные данные'!S40="",'Первичные данные'!T40="",'Первичные данные'!U40="",'Первичные данные'!V40="",'Первичные данные'!W40="",'Первичные данные'!X40="",'Первичные данные'!Y40="",'Первичные данные'!Z40="",'Первичные данные'!AA40=""),"",COUNTIF('Первичные данные'!$P40:$AA40,F$7))</f>
      </c>
      <c r="G42" s="81">
        <f>IF(AND('Первичные данные'!P40="",'Первичные данные'!Q40="",'Первичные данные'!R40="",'Первичные данные'!S40="",'Первичные данные'!T40="",'Первичные данные'!U40="",'Первичные данные'!V40="",'Первичные данные'!W40="",'Первичные данные'!X40="",'Первичные данные'!Y40="",'Первичные данные'!Z40="",'Первичные данные'!AA40=""),"",COUNTIF('Первичные данные'!$P40:$AA40,G$7))</f>
      </c>
      <c r="H42" s="81">
        <f>IF(AND('Первичные данные'!P40="",'Первичные данные'!Q40="",'Первичные данные'!R40="",'Первичные данные'!S40="",'Первичные данные'!T40="",'Первичные данные'!U40="",'Первичные данные'!V40="",'Первичные данные'!W40="",'Первичные данные'!X40="",'Первичные данные'!Y40="",'Первичные данные'!Z40="",'Первичные данные'!AA40=""),"",COUNTIF('Первичные данные'!$P40:$AA40,H$7))</f>
      </c>
      <c r="I42" s="81">
        <f>IF(AND('Первичные данные'!P40="",'Первичные данные'!Q40="",'Первичные данные'!R40="",'Первичные данные'!S40="",'Первичные данные'!T40="",'Первичные данные'!U40="",'Первичные данные'!V40="",'Первичные данные'!W40="",'Первичные данные'!X40="",'Первичные данные'!Y40="",'Первичные данные'!Z40="",'Первичные данные'!AA40=""),"",COUNTIF('Первичные данные'!$P40:$AA40,I$7))</f>
      </c>
      <c r="J42" s="82">
        <f>IF(AND('Первичные данные'!P40="",'Первичные данные'!Q40="",'Первичные данные'!R40="",'Первичные данные'!S40="",'Первичные данные'!T40="",'Первичные данные'!U40="",'Первичные данные'!V40="",'Первичные данные'!W40="",'Первичные данные'!X40="",'Первичные данные'!Y40="",'Первичные данные'!Z40="",'Первичные данные'!AA40=""),"",COUNTIF('Первичные данные'!$P40:$AA40,J$7))</f>
      </c>
      <c r="K42" s="55">
        <f>Сумма!E41/'Результаты ученика'!Q$5</f>
        <v>0</v>
      </c>
      <c r="L42" s="55">
        <f>Сумма!F41/'Результаты ученика'!R$5</f>
        <v>0</v>
      </c>
      <c r="M42" s="55">
        <f>Сумма!G41/'Результаты ученика'!S$5</f>
        <v>0</v>
      </c>
      <c r="N42" s="55">
        <f>Сумма!H41/'Результаты ученика'!T$5</f>
        <v>0</v>
      </c>
      <c r="O42" s="55">
        <f>Сумма!I41/'Результаты ученика'!U$5</f>
        <v>0</v>
      </c>
      <c r="P42" s="55">
        <f>Сумма!J41/'Результаты ученика'!V$5</f>
        <v>0</v>
      </c>
    </row>
    <row r="43" spans="1:16" ht="15.75">
      <c r="A43" s="91">
        <f>Сумма!A42</f>
      </c>
      <c r="B43" s="36">
        <f>Сумма!B42</f>
      </c>
      <c r="C43" s="51">
        <f>Сумма!C42</f>
      </c>
      <c r="D43" s="54">
        <f>IF(Сумма!D42=0,"",IF(AND(Сумма!D42&lt;=14,Сумма!D42&gt;=5),"низкий",IF(AND(Сумма!D42&gt;=15,Сумма!D42&lt;=24),"сниженный",IF(AND(Сумма!D42&gt;=25,Сумма!D42&lt;=32),"нормальный",IF(AND(Сумма!D42&gt;=33,Сумма!D42&lt;=40),"высокий",IF(AND(Сумма!D42&gt;=41,Сумма!D42&lt;=48),"очень высокий",""))))))</f>
      </c>
      <c r="E43" s="80">
        <f>IF(AND('Первичные данные'!P41="",'Первичные данные'!Q41="",'Первичные данные'!R41="",'Первичные данные'!S41="",'Первичные данные'!T41="",'Первичные данные'!U41="",'Первичные данные'!V41="",'Первичные данные'!W41="",'Первичные данные'!X41="",'Первичные данные'!Y41="",'Первичные данные'!Z41="",'Первичные данные'!AA41=""),"",COUNTIF('Первичные данные'!P41:AA41,'Результаты ученика'!E$7))</f>
      </c>
      <c r="F43" s="81">
        <f>IF(AND('Первичные данные'!P41="",'Первичные данные'!Q41="",'Первичные данные'!R41="",'Первичные данные'!S41="",'Первичные данные'!T41="",'Первичные данные'!U41="",'Первичные данные'!V41="",'Первичные данные'!W41="",'Первичные данные'!X41="",'Первичные данные'!Y41="",'Первичные данные'!Z41="",'Первичные данные'!AA41=""),"",COUNTIF('Первичные данные'!$P41:$AA41,F$7))</f>
      </c>
      <c r="G43" s="81">
        <f>IF(AND('Первичные данные'!P41="",'Первичные данные'!Q41="",'Первичные данные'!R41="",'Первичные данные'!S41="",'Первичные данные'!T41="",'Первичные данные'!U41="",'Первичные данные'!V41="",'Первичные данные'!W41="",'Первичные данные'!X41="",'Первичные данные'!Y41="",'Первичные данные'!Z41="",'Первичные данные'!AA41=""),"",COUNTIF('Первичные данные'!$P41:$AA41,G$7))</f>
      </c>
      <c r="H43" s="81">
        <f>IF(AND('Первичные данные'!P41="",'Первичные данные'!Q41="",'Первичные данные'!R41="",'Первичные данные'!S41="",'Первичные данные'!T41="",'Первичные данные'!U41="",'Первичные данные'!V41="",'Первичные данные'!W41="",'Первичные данные'!X41="",'Первичные данные'!Y41="",'Первичные данные'!Z41="",'Первичные данные'!AA41=""),"",COUNTIF('Первичные данные'!$P41:$AA41,H$7))</f>
      </c>
      <c r="I43" s="81">
        <f>IF(AND('Первичные данные'!P41="",'Первичные данные'!Q41="",'Первичные данные'!R41="",'Первичные данные'!S41="",'Первичные данные'!T41="",'Первичные данные'!U41="",'Первичные данные'!V41="",'Первичные данные'!W41="",'Первичные данные'!X41="",'Первичные данные'!Y41="",'Первичные данные'!Z41="",'Первичные данные'!AA41=""),"",COUNTIF('Первичные данные'!$P41:$AA41,I$7))</f>
      </c>
      <c r="J43" s="82">
        <f>IF(AND('Первичные данные'!P41="",'Первичные данные'!Q41="",'Первичные данные'!R41="",'Первичные данные'!S41="",'Первичные данные'!T41="",'Первичные данные'!U41="",'Первичные данные'!V41="",'Первичные данные'!W41="",'Первичные данные'!X41="",'Первичные данные'!Y41="",'Первичные данные'!Z41="",'Первичные данные'!AA41=""),"",COUNTIF('Первичные данные'!$P41:$AA41,J$7))</f>
      </c>
      <c r="K43" s="55">
        <f>Сумма!E42/'Результаты ученика'!Q$5</f>
        <v>0</v>
      </c>
      <c r="L43" s="55">
        <f>Сумма!F42/'Результаты ученика'!R$5</f>
        <v>0</v>
      </c>
      <c r="M43" s="55">
        <f>Сумма!G42/'Результаты ученика'!S$5</f>
        <v>0</v>
      </c>
      <c r="N43" s="55">
        <f>Сумма!H42/'Результаты ученика'!T$5</f>
        <v>0</v>
      </c>
      <c r="O43" s="55">
        <f>Сумма!I42/'Результаты ученика'!U$5</f>
        <v>0</v>
      </c>
      <c r="P43" s="55">
        <f>Сумма!J42/'Результаты ученика'!V$5</f>
        <v>0</v>
      </c>
    </row>
    <row r="44" spans="1:16" ht="15.75">
      <c r="A44" s="91">
        <f>Сумма!A43</f>
      </c>
      <c r="B44" s="36">
        <f>Сумма!B43</f>
      </c>
      <c r="C44" s="51">
        <f>Сумма!C43</f>
      </c>
      <c r="D44" s="54">
        <f>IF(Сумма!D43=0,"",IF(AND(Сумма!D43&lt;=14,Сумма!D43&gt;=5),"низкий",IF(AND(Сумма!D43&gt;=15,Сумма!D43&lt;=24),"сниженный",IF(AND(Сумма!D43&gt;=25,Сумма!D43&lt;=32),"нормальный",IF(AND(Сумма!D43&gt;=33,Сумма!D43&lt;=40),"высокий",IF(AND(Сумма!D43&gt;=41,Сумма!D43&lt;=48),"очень высокий",""))))))</f>
      </c>
      <c r="E44" s="80">
        <f>IF(AND('Первичные данные'!P42="",'Первичные данные'!Q42="",'Первичные данные'!R42="",'Первичные данные'!S42="",'Первичные данные'!T42="",'Первичные данные'!U42="",'Первичные данные'!V42="",'Первичные данные'!W42="",'Первичные данные'!X42="",'Первичные данные'!Y42="",'Первичные данные'!Z42="",'Первичные данные'!AA42=""),"",COUNTIF('Первичные данные'!P42:AA42,'Результаты ученика'!E$7))</f>
      </c>
      <c r="F44" s="81">
        <f>IF(AND('Первичные данные'!P42="",'Первичные данные'!Q42="",'Первичные данные'!R42="",'Первичные данные'!S42="",'Первичные данные'!T42="",'Первичные данные'!U42="",'Первичные данные'!V42="",'Первичные данные'!W42="",'Первичные данные'!X42="",'Первичные данные'!Y42="",'Первичные данные'!Z42="",'Первичные данные'!AA42=""),"",COUNTIF('Первичные данные'!$P42:$AA42,F$7))</f>
      </c>
      <c r="G44" s="81">
        <f>IF(AND('Первичные данные'!P42="",'Первичные данные'!Q42="",'Первичные данные'!R42="",'Первичные данные'!S42="",'Первичные данные'!T42="",'Первичные данные'!U42="",'Первичные данные'!V42="",'Первичные данные'!W42="",'Первичные данные'!X42="",'Первичные данные'!Y42="",'Первичные данные'!Z42="",'Первичные данные'!AA42=""),"",COUNTIF('Первичные данные'!$P42:$AA42,G$7))</f>
      </c>
      <c r="H44" s="81">
        <f>IF(AND('Первичные данные'!P42="",'Первичные данные'!Q42="",'Первичные данные'!R42="",'Первичные данные'!S42="",'Первичные данные'!T42="",'Первичные данные'!U42="",'Первичные данные'!V42="",'Первичные данные'!W42="",'Первичные данные'!X42="",'Первичные данные'!Y42="",'Первичные данные'!Z42="",'Первичные данные'!AA42=""),"",COUNTIF('Первичные данные'!$P42:$AA42,H$7))</f>
      </c>
      <c r="I44" s="81">
        <f>IF(AND('Первичные данные'!P42="",'Первичные данные'!Q42="",'Первичные данные'!R42="",'Первичные данные'!S42="",'Первичные данные'!T42="",'Первичные данные'!U42="",'Первичные данные'!V42="",'Первичные данные'!W42="",'Первичные данные'!X42="",'Первичные данные'!Y42="",'Первичные данные'!Z42="",'Первичные данные'!AA42=""),"",COUNTIF('Первичные данные'!$P42:$AA42,I$7))</f>
      </c>
      <c r="J44" s="82">
        <f>IF(AND('Первичные данные'!P42="",'Первичные данные'!Q42="",'Первичные данные'!R42="",'Первичные данные'!S42="",'Первичные данные'!T42="",'Первичные данные'!U42="",'Первичные данные'!V42="",'Первичные данные'!W42="",'Первичные данные'!X42="",'Первичные данные'!Y42="",'Первичные данные'!Z42="",'Первичные данные'!AA42=""),"",COUNTIF('Первичные данные'!$P42:$AA42,J$7))</f>
      </c>
      <c r="K44" s="55">
        <f>Сумма!E43/'Результаты ученика'!Q$5</f>
        <v>0</v>
      </c>
      <c r="L44" s="55">
        <f>Сумма!F43/'Результаты ученика'!R$5</f>
        <v>0</v>
      </c>
      <c r="M44" s="55">
        <f>Сумма!G43/'Результаты ученика'!S$5</f>
        <v>0</v>
      </c>
      <c r="N44" s="55">
        <f>Сумма!H43/'Результаты ученика'!T$5</f>
        <v>0</v>
      </c>
      <c r="O44" s="55">
        <f>Сумма!I43/'Результаты ученика'!U$5</f>
        <v>0</v>
      </c>
      <c r="P44" s="55">
        <f>Сумма!J43/'Результаты ученика'!V$5</f>
        <v>0</v>
      </c>
    </row>
    <row r="45" spans="1:16" ht="15.75">
      <c r="A45" s="91">
        <f>Сумма!A44</f>
      </c>
      <c r="B45" s="36">
        <f>Сумма!B44</f>
      </c>
      <c r="C45" s="51">
        <f>Сумма!C44</f>
      </c>
      <c r="D45" s="54">
        <f>IF(Сумма!D44=0,"",IF(AND(Сумма!D44&lt;=14,Сумма!D44&gt;=5),"низкий",IF(AND(Сумма!D44&gt;=15,Сумма!D44&lt;=24),"сниженный",IF(AND(Сумма!D44&gt;=25,Сумма!D44&lt;=32),"нормальный",IF(AND(Сумма!D44&gt;=33,Сумма!D44&lt;=40),"высокий",IF(AND(Сумма!D44&gt;=41,Сумма!D44&lt;=48),"очень высокий",""))))))</f>
      </c>
      <c r="E45" s="80">
        <f>IF(AND('Первичные данные'!P43="",'Первичные данные'!Q43="",'Первичные данные'!R43="",'Первичные данные'!S43="",'Первичные данные'!T43="",'Первичные данные'!U43="",'Первичные данные'!V43="",'Первичные данные'!W43="",'Первичные данные'!X43="",'Первичные данные'!Y43="",'Первичные данные'!Z43="",'Первичные данные'!AA43=""),"",COUNTIF('Первичные данные'!P43:AA43,'Результаты ученика'!E$7))</f>
      </c>
      <c r="F45" s="81">
        <f>IF(AND('Первичные данные'!P43="",'Первичные данные'!Q43="",'Первичные данные'!R43="",'Первичные данные'!S43="",'Первичные данные'!T43="",'Первичные данные'!U43="",'Первичные данные'!V43="",'Первичные данные'!W43="",'Первичные данные'!X43="",'Первичные данные'!Y43="",'Первичные данные'!Z43="",'Первичные данные'!AA43=""),"",COUNTIF('Первичные данные'!$P43:$AA43,F$7))</f>
      </c>
      <c r="G45" s="81">
        <f>IF(AND('Первичные данные'!P43="",'Первичные данные'!Q43="",'Первичные данные'!R43="",'Первичные данные'!S43="",'Первичные данные'!T43="",'Первичные данные'!U43="",'Первичные данные'!V43="",'Первичные данные'!W43="",'Первичные данные'!X43="",'Первичные данные'!Y43="",'Первичные данные'!Z43="",'Первичные данные'!AA43=""),"",COUNTIF('Первичные данные'!$P43:$AA43,G$7))</f>
      </c>
      <c r="H45" s="81">
        <f>IF(AND('Первичные данные'!P43="",'Первичные данные'!Q43="",'Первичные данные'!R43="",'Первичные данные'!S43="",'Первичные данные'!T43="",'Первичные данные'!U43="",'Первичные данные'!V43="",'Первичные данные'!W43="",'Первичные данные'!X43="",'Первичные данные'!Y43="",'Первичные данные'!Z43="",'Первичные данные'!AA43=""),"",COUNTIF('Первичные данные'!$P43:$AA43,H$7))</f>
      </c>
      <c r="I45" s="81">
        <f>IF(AND('Первичные данные'!P43="",'Первичные данные'!Q43="",'Первичные данные'!R43="",'Первичные данные'!S43="",'Первичные данные'!T43="",'Первичные данные'!U43="",'Первичные данные'!V43="",'Первичные данные'!W43="",'Первичные данные'!X43="",'Первичные данные'!Y43="",'Первичные данные'!Z43="",'Первичные данные'!AA43=""),"",COUNTIF('Первичные данные'!$P43:$AA43,I$7))</f>
      </c>
      <c r="J45" s="82">
        <f>IF(AND('Первичные данные'!P43="",'Первичные данные'!Q43="",'Первичные данные'!R43="",'Первичные данные'!S43="",'Первичные данные'!T43="",'Первичные данные'!U43="",'Первичные данные'!V43="",'Первичные данные'!W43="",'Первичные данные'!X43="",'Первичные данные'!Y43="",'Первичные данные'!Z43="",'Первичные данные'!AA43=""),"",COUNTIF('Первичные данные'!$P43:$AA43,J$7))</f>
      </c>
      <c r="K45" s="55">
        <f>Сумма!E44/'Результаты ученика'!Q$5</f>
        <v>0</v>
      </c>
      <c r="L45" s="55">
        <f>Сумма!F44/'Результаты ученика'!R$5</f>
        <v>0</v>
      </c>
      <c r="M45" s="55">
        <f>Сумма!G44/'Результаты ученика'!S$5</f>
        <v>0</v>
      </c>
      <c r="N45" s="55">
        <f>Сумма!H44/'Результаты ученика'!T$5</f>
        <v>0</v>
      </c>
      <c r="O45" s="55">
        <f>Сумма!I44/'Результаты ученика'!U$5</f>
        <v>0</v>
      </c>
      <c r="P45" s="55">
        <f>Сумма!J44/'Результаты ученика'!V$5</f>
        <v>0</v>
      </c>
    </row>
    <row r="46" spans="1:16" ht="15.75">
      <c r="A46" s="91">
        <f>Сумма!A45</f>
      </c>
      <c r="B46" s="36">
        <f>Сумма!B45</f>
      </c>
      <c r="C46" s="51">
        <f>Сумма!C45</f>
      </c>
      <c r="D46" s="54">
        <f>IF(Сумма!D45=0,"",IF(AND(Сумма!D45&lt;=14,Сумма!D45&gt;=5),"низкий",IF(AND(Сумма!D45&gt;=15,Сумма!D45&lt;=24),"сниженный",IF(AND(Сумма!D45&gt;=25,Сумма!D45&lt;=32),"нормальный",IF(AND(Сумма!D45&gt;=33,Сумма!D45&lt;=40),"высокий",IF(AND(Сумма!D45&gt;=41,Сумма!D45&lt;=48),"очень высокий",""))))))</f>
      </c>
      <c r="E46" s="80">
        <f>IF(AND('Первичные данные'!P44="",'Первичные данные'!Q44="",'Первичные данные'!R44="",'Первичные данные'!S44="",'Первичные данные'!T44="",'Первичные данные'!U44="",'Первичные данные'!V44="",'Первичные данные'!W44="",'Первичные данные'!X44="",'Первичные данные'!Y44="",'Первичные данные'!Z44="",'Первичные данные'!AA44=""),"",COUNTIF('Первичные данные'!P44:AA44,'Результаты ученика'!E$7))</f>
      </c>
      <c r="F46" s="81">
        <f>IF(AND('Первичные данные'!P44="",'Первичные данные'!Q44="",'Первичные данные'!R44="",'Первичные данные'!S44="",'Первичные данные'!T44="",'Первичные данные'!U44="",'Первичные данные'!V44="",'Первичные данные'!W44="",'Первичные данные'!X44="",'Первичные данные'!Y44="",'Первичные данные'!Z44="",'Первичные данные'!AA44=""),"",COUNTIF('Первичные данные'!$P44:$AA44,F$7))</f>
      </c>
      <c r="G46" s="81">
        <f>IF(AND('Первичные данные'!P44="",'Первичные данные'!Q44="",'Первичные данные'!R44="",'Первичные данные'!S44="",'Первичные данные'!T44="",'Первичные данные'!U44="",'Первичные данные'!V44="",'Первичные данные'!W44="",'Первичные данные'!X44="",'Первичные данные'!Y44="",'Первичные данные'!Z44="",'Первичные данные'!AA44=""),"",COUNTIF('Первичные данные'!$P44:$AA44,G$7))</f>
      </c>
      <c r="H46" s="81">
        <f>IF(AND('Первичные данные'!P44="",'Первичные данные'!Q44="",'Первичные данные'!R44="",'Первичные данные'!S44="",'Первичные данные'!T44="",'Первичные данные'!U44="",'Первичные данные'!V44="",'Первичные данные'!W44="",'Первичные данные'!X44="",'Первичные данные'!Y44="",'Первичные данные'!Z44="",'Первичные данные'!AA44=""),"",COUNTIF('Первичные данные'!$P44:$AA44,H$7))</f>
      </c>
      <c r="I46" s="81">
        <f>IF(AND('Первичные данные'!P44="",'Первичные данные'!Q44="",'Первичные данные'!R44="",'Первичные данные'!S44="",'Первичные данные'!T44="",'Первичные данные'!U44="",'Первичные данные'!V44="",'Первичные данные'!W44="",'Первичные данные'!X44="",'Первичные данные'!Y44="",'Первичные данные'!Z44="",'Первичные данные'!AA44=""),"",COUNTIF('Первичные данные'!$P44:$AA44,I$7))</f>
      </c>
      <c r="J46" s="82">
        <f>IF(AND('Первичные данные'!P44="",'Первичные данные'!Q44="",'Первичные данные'!R44="",'Первичные данные'!S44="",'Первичные данные'!T44="",'Первичные данные'!U44="",'Первичные данные'!V44="",'Первичные данные'!W44="",'Первичные данные'!X44="",'Первичные данные'!Y44="",'Первичные данные'!Z44="",'Первичные данные'!AA44=""),"",COUNTIF('Первичные данные'!$P44:$AA44,J$7))</f>
      </c>
      <c r="K46" s="55">
        <f>Сумма!E45/'Результаты ученика'!Q$5</f>
        <v>0</v>
      </c>
      <c r="L46" s="55">
        <f>Сумма!F45/'Результаты ученика'!R$5</f>
        <v>0</v>
      </c>
      <c r="M46" s="55">
        <f>Сумма!G45/'Результаты ученика'!S$5</f>
        <v>0</v>
      </c>
      <c r="N46" s="55">
        <f>Сумма!H45/'Результаты ученика'!T$5</f>
        <v>0</v>
      </c>
      <c r="O46" s="55">
        <f>Сумма!I45/'Результаты ученика'!U$5</f>
        <v>0</v>
      </c>
      <c r="P46" s="55">
        <f>Сумма!J45/'Результаты ученика'!V$5</f>
        <v>0</v>
      </c>
    </row>
    <row r="47" spans="1:16" ht="15.75">
      <c r="A47" s="91">
        <f>Сумма!A46</f>
      </c>
      <c r="B47" s="36">
        <f>Сумма!B46</f>
      </c>
      <c r="C47" s="51">
        <f>Сумма!C46</f>
      </c>
      <c r="D47" s="54">
        <f>IF(Сумма!D46=0,"",IF(AND(Сумма!D46&lt;=14,Сумма!D46&gt;=5),"низкий",IF(AND(Сумма!D46&gt;=15,Сумма!D46&lt;=24),"сниженный",IF(AND(Сумма!D46&gt;=25,Сумма!D46&lt;=32),"нормальный",IF(AND(Сумма!D46&gt;=33,Сумма!D46&lt;=40),"высокий",IF(AND(Сумма!D46&gt;=41,Сумма!D46&lt;=48),"очень высокий",""))))))</f>
      </c>
      <c r="E47" s="80">
        <f>IF(AND('Первичные данные'!P45="",'Первичные данные'!Q45="",'Первичные данные'!R45="",'Первичные данные'!S45="",'Первичные данные'!T45="",'Первичные данные'!U45="",'Первичные данные'!V45="",'Первичные данные'!W45="",'Первичные данные'!X45="",'Первичные данные'!Y45="",'Первичные данные'!Z45="",'Первичные данные'!AA45=""),"",COUNTIF('Первичные данные'!P45:AA45,'Результаты ученика'!E$7))</f>
      </c>
      <c r="F47" s="81">
        <f>IF(AND('Первичные данные'!P45="",'Первичные данные'!Q45="",'Первичные данные'!R45="",'Первичные данные'!S45="",'Первичные данные'!T45="",'Первичные данные'!U45="",'Первичные данные'!V45="",'Первичные данные'!W45="",'Первичные данные'!X45="",'Первичные данные'!Y45="",'Первичные данные'!Z45="",'Первичные данные'!AA45=""),"",COUNTIF('Первичные данные'!$P45:$AA45,F$7))</f>
      </c>
      <c r="G47" s="81">
        <f>IF(AND('Первичные данные'!P45="",'Первичные данные'!Q45="",'Первичные данные'!R45="",'Первичные данные'!S45="",'Первичные данные'!T45="",'Первичные данные'!U45="",'Первичные данные'!V45="",'Первичные данные'!W45="",'Первичные данные'!X45="",'Первичные данные'!Y45="",'Первичные данные'!Z45="",'Первичные данные'!AA45=""),"",COUNTIF('Первичные данные'!$P45:$AA45,G$7))</f>
      </c>
      <c r="H47" s="81">
        <f>IF(AND('Первичные данные'!P45="",'Первичные данные'!Q45="",'Первичные данные'!R45="",'Первичные данные'!S45="",'Первичные данные'!T45="",'Первичные данные'!U45="",'Первичные данные'!V45="",'Первичные данные'!W45="",'Первичные данные'!X45="",'Первичные данные'!Y45="",'Первичные данные'!Z45="",'Первичные данные'!AA45=""),"",COUNTIF('Первичные данные'!$P45:$AA45,H$7))</f>
      </c>
      <c r="I47" s="81">
        <f>IF(AND('Первичные данные'!P45="",'Первичные данные'!Q45="",'Первичные данные'!R45="",'Первичные данные'!S45="",'Первичные данные'!T45="",'Первичные данные'!U45="",'Первичные данные'!V45="",'Первичные данные'!W45="",'Первичные данные'!X45="",'Первичные данные'!Y45="",'Первичные данные'!Z45="",'Первичные данные'!AA45=""),"",COUNTIF('Первичные данные'!$P45:$AA45,I$7))</f>
      </c>
      <c r="J47" s="82">
        <f>IF(AND('Первичные данные'!P45="",'Первичные данные'!Q45="",'Первичные данные'!R45="",'Первичные данные'!S45="",'Первичные данные'!T45="",'Первичные данные'!U45="",'Первичные данные'!V45="",'Первичные данные'!W45="",'Первичные данные'!X45="",'Первичные данные'!Y45="",'Первичные данные'!Z45="",'Первичные данные'!AA45=""),"",COUNTIF('Первичные данные'!$P45:$AA45,J$7))</f>
      </c>
      <c r="K47" s="55">
        <f>Сумма!E46/'Результаты ученика'!Q$5</f>
        <v>0</v>
      </c>
      <c r="L47" s="55">
        <f>Сумма!F46/'Результаты ученика'!R$5</f>
        <v>0</v>
      </c>
      <c r="M47" s="55">
        <f>Сумма!G46/'Результаты ученика'!S$5</f>
        <v>0</v>
      </c>
      <c r="N47" s="55">
        <f>Сумма!H46/'Результаты ученика'!T$5</f>
        <v>0</v>
      </c>
      <c r="O47" s="55">
        <f>Сумма!I46/'Результаты ученика'!U$5</f>
        <v>0</v>
      </c>
      <c r="P47" s="55">
        <f>Сумма!J46/'Результаты ученика'!V$5</f>
        <v>0</v>
      </c>
    </row>
    <row r="48" spans="1:16" ht="15.75">
      <c r="A48" s="91">
        <f>Сумма!A47</f>
      </c>
      <c r="B48" s="36">
        <f>Сумма!B47</f>
      </c>
      <c r="C48" s="51">
        <f>Сумма!C47</f>
      </c>
      <c r="D48" s="54">
        <f>IF(Сумма!D47=0,"",IF(AND(Сумма!D47&lt;=14,Сумма!D47&gt;=5),"низкий",IF(AND(Сумма!D47&gt;=15,Сумма!D47&lt;=24),"сниженный",IF(AND(Сумма!D47&gt;=25,Сумма!D47&lt;=32),"нормальный",IF(AND(Сумма!D47&gt;=33,Сумма!D47&lt;=40),"высокий",IF(AND(Сумма!D47&gt;=41,Сумма!D47&lt;=48),"очень высокий",""))))))</f>
      </c>
      <c r="E48" s="80">
        <f>IF(AND('Первичные данные'!P46="",'Первичные данные'!Q46="",'Первичные данные'!R46="",'Первичные данные'!S46="",'Первичные данные'!T46="",'Первичные данные'!U46="",'Первичные данные'!V46="",'Первичные данные'!W46="",'Первичные данные'!X46="",'Первичные данные'!Y46="",'Первичные данные'!Z46="",'Первичные данные'!AA46=""),"",COUNTIF('Первичные данные'!P46:AA46,'Результаты ученика'!E$7))</f>
      </c>
      <c r="F48" s="81">
        <f>IF(AND('Первичные данные'!P46="",'Первичные данные'!Q46="",'Первичные данные'!R46="",'Первичные данные'!S46="",'Первичные данные'!T46="",'Первичные данные'!U46="",'Первичные данные'!V46="",'Первичные данные'!W46="",'Первичные данные'!X46="",'Первичные данные'!Y46="",'Первичные данные'!Z46="",'Первичные данные'!AA46=""),"",COUNTIF('Первичные данные'!$P46:$AA46,F$7))</f>
      </c>
      <c r="G48" s="81">
        <f>IF(AND('Первичные данные'!P46="",'Первичные данные'!Q46="",'Первичные данные'!R46="",'Первичные данные'!S46="",'Первичные данные'!T46="",'Первичные данные'!U46="",'Первичные данные'!V46="",'Первичные данные'!W46="",'Первичные данные'!X46="",'Первичные данные'!Y46="",'Первичные данные'!Z46="",'Первичные данные'!AA46=""),"",COUNTIF('Первичные данные'!$P46:$AA46,G$7))</f>
      </c>
      <c r="H48" s="81">
        <f>IF(AND('Первичные данные'!P46="",'Первичные данные'!Q46="",'Первичные данные'!R46="",'Первичные данные'!S46="",'Первичные данные'!T46="",'Первичные данные'!U46="",'Первичные данные'!V46="",'Первичные данные'!W46="",'Первичные данные'!X46="",'Первичные данные'!Y46="",'Первичные данные'!Z46="",'Первичные данные'!AA46=""),"",COUNTIF('Первичные данные'!$P46:$AA46,H$7))</f>
      </c>
      <c r="I48" s="81">
        <f>IF(AND('Первичные данные'!P46="",'Первичные данные'!Q46="",'Первичные данные'!R46="",'Первичные данные'!S46="",'Первичные данные'!T46="",'Первичные данные'!U46="",'Первичные данные'!V46="",'Первичные данные'!W46="",'Первичные данные'!X46="",'Первичные данные'!Y46="",'Первичные данные'!Z46="",'Первичные данные'!AA46=""),"",COUNTIF('Первичные данные'!$P46:$AA46,I$7))</f>
      </c>
      <c r="J48" s="82">
        <f>IF(AND('Первичные данные'!P46="",'Первичные данные'!Q46="",'Первичные данные'!R46="",'Первичные данные'!S46="",'Первичные данные'!T46="",'Первичные данные'!U46="",'Первичные данные'!V46="",'Первичные данные'!W46="",'Первичные данные'!X46="",'Первичные данные'!Y46="",'Первичные данные'!Z46="",'Первичные данные'!AA46=""),"",COUNTIF('Первичные данные'!$P46:$AA46,J$7))</f>
      </c>
      <c r="K48" s="55">
        <f>Сумма!E47/'Результаты ученика'!Q$5</f>
        <v>0</v>
      </c>
      <c r="L48" s="55">
        <f>Сумма!F47/'Результаты ученика'!R$5</f>
        <v>0</v>
      </c>
      <c r="M48" s="55">
        <f>Сумма!G47/'Результаты ученика'!S$5</f>
        <v>0</v>
      </c>
      <c r="N48" s="55">
        <f>Сумма!H47/'Результаты ученика'!T$5</f>
        <v>0</v>
      </c>
      <c r="O48" s="55">
        <f>Сумма!I47/'Результаты ученика'!U$5</f>
        <v>0</v>
      </c>
      <c r="P48" s="55">
        <f>Сумма!J47/'Результаты ученика'!V$5</f>
        <v>0</v>
      </c>
    </row>
    <row r="49" spans="1:16" ht="15.75">
      <c r="A49" s="91">
        <f>Сумма!A48</f>
      </c>
      <c r="B49" s="36">
        <f>Сумма!B48</f>
      </c>
      <c r="C49" s="51">
        <f>Сумма!C48</f>
      </c>
      <c r="D49" s="54">
        <f>IF(Сумма!D48=0,"",IF(AND(Сумма!D48&lt;=14,Сумма!D48&gt;=5),"низкий",IF(AND(Сумма!D48&gt;=15,Сумма!D48&lt;=24),"сниженный",IF(AND(Сумма!D48&gt;=25,Сумма!D48&lt;=32),"нормальный",IF(AND(Сумма!D48&gt;=33,Сумма!D48&lt;=40),"высокий",IF(AND(Сумма!D48&gt;=41,Сумма!D48&lt;=48),"очень высокий",""))))))</f>
      </c>
      <c r="E49" s="80">
        <f>IF(AND('Первичные данные'!P47="",'Первичные данные'!Q47="",'Первичные данные'!R47="",'Первичные данные'!S47="",'Первичные данные'!T47="",'Первичные данные'!U47="",'Первичные данные'!V47="",'Первичные данные'!W47="",'Первичные данные'!X47="",'Первичные данные'!Y47="",'Первичные данные'!Z47="",'Первичные данные'!AA47=""),"",COUNTIF('Первичные данные'!P47:AA47,'Результаты ученика'!E$7))</f>
      </c>
      <c r="F49" s="81">
        <f>IF(AND('Первичные данные'!P47="",'Первичные данные'!Q47="",'Первичные данные'!R47="",'Первичные данные'!S47="",'Первичные данные'!T47="",'Первичные данные'!U47="",'Первичные данные'!V47="",'Первичные данные'!W47="",'Первичные данные'!X47="",'Первичные данные'!Y47="",'Первичные данные'!Z47="",'Первичные данные'!AA47=""),"",COUNTIF('Первичные данные'!$P47:$AA47,F$7))</f>
      </c>
      <c r="G49" s="81">
        <f>IF(AND('Первичные данные'!P47="",'Первичные данные'!Q47="",'Первичные данные'!R47="",'Первичные данные'!S47="",'Первичные данные'!T47="",'Первичные данные'!U47="",'Первичные данные'!V47="",'Первичные данные'!W47="",'Первичные данные'!X47="",'Первичные данные'!Y47="",'Первичные данные'!Z47="",'Первичные данные'!AA47=""),"",COUNTIF('Первичные данные'!$P47:$AA47,G$7))</f>
      </c>
      <c r="H49" s="81">
        <f>IF(AND('Первичные данные'!P47="",'Первичные данные'!Q47="",'Первичные данные'!R47="",'Первичные данные'!S47="",'Первичные данные'!T47="",'Первичные данные'!U47="",'Первичные данные'!V47="",'Первичные данные'!W47="",'Первичные данные'!X47="",'Первичные данные'!Y47="",'Первичные данные'!Z47="",'Первичные данные'!AA47=""),"",COUNTIF('Первичные данные'!$P47:$AA47,H$7))</f>
      </c>
      <c r="I49" s="81">
        <f>IF(AND('Первичные данные'!P47="",'Первичные данные'!Q47="",'Первичные данные'!R47="",'Первичные данные'!S47="",'Первичные данные'!T47="",'Первичные данные'!U47="",'Первичные данные'!V47="",'Первичные данные'!W47="",'Первичные данные'!X47="",'Первичные данные'!Y47="",'Первичные данные'!Z47="",'Первичные данные'!AA47=""),"",COUNTIF('Первичные данные'!$P47:$AA47,I$7))</f>
      </c>
      <c r="J49" s="82">
        <f>IF(AND('Первичные данные'!P47="",'Первичные данные'!Q47="",'Первичные данные'!R47="",'Первичные данные'!S47="",'Первичные данные'!T47="",'Первичные данные'!U47="",'Первичные данные'!V47="",'Первичные данные'!W47="",'Первичные данные'!X47="",'Первичные данные'!Y47="",'Первичные данные'!Z47="",'Первичные данные'!AA47=""),"",COUNTIF('Первичные данные'!$P47:$AA47,J$7))</f>
      </c>
      <c r="K49" s="55">
        <f>Сумма!E48/'Результаты ученика'!Q$5</f>
        <v>0</v>
      </c>
      <c r="L49" s="55">
        <f>Сумма!F48/'Результаты ученика'!R$5</f>
        <v>0</v>
      </c>
      <c r="M49" s="55">
        <f>Сумма!G48/'Результаты ученика'!S$5</f>
        <v>0</v>
      </c>
      <c r="N49" s="55">
        <f>Сумма!H48/'Результаты ученика'!T$5</f>
        <v>0</v>
      </c>
      <c r="O49" s="55">
        <f>Сумма!I48/'Результаты ученика'!U$5</f>
        <v>0</v>
      </c>
      <c r="P49" s="55">
        <f>Сумма!J48/'Результаты ученика'!V$5</f>
        <v>0</v>
      </c>
    </row>
    <row r="50" spans="1:16" ht="15.75">
      <c r="A50" s="91">
        <f>Сумма!A49</f>
      </c>
      <c r="B50" s="36">
        <f>Сумма!B49</f>
      </c>
      <c r="C50" s="51">
        <f>Сумма!C49</f>
      </c>
      <c r="D50" s="54">
        <f>IF(Сумма!D49=0,"",IF(AND(Сумма!D49&lt;=14,Сумма!D49&gt;=5),"низкий",IF(AND(Сумма!D49&gt;=15,Сумма!D49&lt;=24),"сниженный",IF(AND(Сумма!D49&gt;=25,Сумма!D49&lt;=32),"нормальный",IF(AND(Сумма!D49&gt;=33,Сумма!D49&lt;=40),"высокий",IF(AND(Сумма!D49&gt;=41,Сумма!D49&lt;=48),"очень высокий",""))))))</f>
      </c>
      <c r="E50" s="80">
        <f>IF(AND('Первичные данные'!P48="",'Первичные данные'!Q48="",'Первичные данные'!R48="",'Первичные данные'!S48="",'Первичные данные'!T48="",'Первичные данные'!U48="",'Первичные данные'!V48="",'Первичные данные'!W48="",'Первичные данные'!X48="",'Первичные данные'!Y48="",'Первичные данные'!Z48="",'Первичные данные'!AA48=""),"",COUNTIF('Первичные данные'!P48:AA48,'Результаты ученика'!E$7))</f>
      </c>
      <c r="F50" s="81">
        <f>IF(AND('Первичные данные'!P48="",'Первичные данные'!Q48="",'Первичные данные'!R48="",'Первичные данные'!S48="",'Первичные данные'!T48="",'Первичные данные'!U48="",'Первичные данные'!V48="",'Первичные данные'!W48="",'Первичные данные'!X48="",'Первичные данные'!Y48="",'Первичные данные'!Z48="",'Первичные данные'!AA48=""),"",COUNTIF('Первичные данные'!$P48:$AA48,F$7))</f>
      </c>
      <c r="G50" s="81">
        <f>IF(AND('Первичные данные'!P48="",'Первичные данные'!Q48="",'Первичные данные'!R48="",'Первичные данные'!S48="",'Первичные данные'!T48="",'Первичные данные'!U48="",'Первичные данные'!V48="",'Первичные данные'!W48="",'Первичные данные'!X48="",'Первичные данные'!Y48="",'Первичные данные'!Z48="",'Первичные данные'!AA48=""),"",COUNTIF('Первичные данные'!$P48:$AA48,G$7))</f>
      </c>
      <c r="H50" s="81">
        <f>IF(AND('Первичные данные'!P48="",'Первичные данные'!Q48="",'Первичные данные'!R48="",'Первичные данные'!S48="",'Первичные данные'!T48="",'Первичные данные'!U48="",'Первичные данные'!V48="",'Первичные данные'!W48="",'Первичные данные'!X48="",'Первичные данные'!Y48="",'Первичные данные'!Z48="",'Первичные данные'!AA48=""),"",COUNTIF('Первичные данные'!$P48:$AA48,H$7))</f>
      </c>
      <c r="I50" s="81">
        <f>IF(AND('Первичные данные'!P48="",'Первичные данные'!Q48="",'Первичные данные'!R48="",'Первичные данные'!S48="",'Первичные данные'!T48="",'Первичные данные'!U48="",'Первичные данные'!V48="",'Первичные данные'!W48="",'Первичные данные'!X48="",'Первичные данные'!Y48="",'Первичные данные'!Z48="",'Первичные данные'!AA48=""),"",COUNTIF('Первичные данные'!$P48:$AA48,I$7))</f>
      </c>
      <c r="J50" s="82">
        <f>IF(AND('Первичные данные'!P48="",'Первичные данные'!Q48="",'Первичные данные'!R48="",'Первичные данные'!S48="",'Первичные данные'!T48="",'Первичные данные'!U48="",'Первичные данные'!V48="",'Первичные данные'!W48="",'Первичные данные'!X48="",'Первичные данные'!Y48="",'Первичные данные'!Z48="",'Первичные данные'!AA48=""),"",COUNTIF('Первичные данные'!$P48:$AA48,J$7))</f>
      </c>
      <c r="K50" s="55">
        <f>Сумма!E49/'Результаты ученика'!Q$5</f>
        <v>0</v>
      </c>
      <c r="L50" s="55">
        <f>Сумма!F49/'Результаты ученика'!R$5</f>
        <v>0</v>
      </c>
      <c r="M50" s="55">
        <f>Сумма!G49/'Результаты ученика'!S$5</f>
        <v>0</v>
      </c>
      <c r="N50" s="55">
        <f>Сумма!H49/'Результаты ученика'!T$5</f>
        <v>0</v>
      </c>
      <c r="O50" s="55">
        <f>Сумма!I49/'Результаты ученика'!U$5</f>
        <v>0</v>
      </c>
      <c r="P50" s="55">
        <f>Сумма!J49/'Результаты ученика'!V$5</f>
        <v>0</v>
      </c>
    </row>
    <row r="51" spans="1:16" ht="15.75">
      <c r="A51" s="91">
        <f>Сумма!A50</f>
      </c>
      <c r="B51" s="36">
        <f>Сумма!B50</f>
      </c>
      <c r="C51" s="51">
        <f>Сумма!C50</f>
      </c>
      <c r="D51" s="54">
        <f>IF(Сумма!D50=0,"",IF(AND(Сумма!D50&lt;=14,Сумма!D50&gt;=5),"низкий",IF(AND(Сумма!D50&gt;=15,Сумма!D50&lt;=24),"сниженный",IF(AND(Сумма!D50&gt;=25,Сумма!D50&lt;=32),"нормальный",IF(AND(Сумма!D50&gt;=33,Сумма!D50&lt;=40),"высокий",IF(AND(Сумма!D50&gt;=41,Сумма!D50&lt;=48),"очень высокий",""))))))</f>
      </c>
      <c r="E51" s="80">
        <f>IF(AND('Первичные данные'!P49="",'Первичные данные'!Q49="",'Первичные данные'!R49="",'Первичные данные'!S49="",'Первичные данные'!T49="",'Первичные данные'!U49="",'Первичные данные'!V49="",'Первичные данные'!W49="",'Первичные данные'!X49="",'Первичные данные'!Y49="",'Первичные данные'!Z49="",'Первичные данные'!AA49=""),"",COUNTIF('Первичные данные'!P49:AA49,'Результаты ученика'!E$7))</f>
      </c>
      <c r="F51" s="81">
        <f>IF(AND('Первичные данные'!P49="",'Первичные данные'!Q49="",'Первичные данные'!R49="",'Первичные данные'!S49="",'Первичные данные'!T49="",'Первичные данные'!U49="",'Первичные данные'!V49="",'Первичные данные'!W49="",'Первичные данные'!X49="",'Первичные данные'!Y49="",'Первичные данные'!Z49="",'Первичные данные'!AA49=""),"",COUNTIF('Первичные данные'!$P49:$AA49,F$7))</f>
      </c>
      <c r="G51" s="81">
        <f>IF(AND('Первичные данные'!P49="",'Первичные данные'!Q49="",'Первичные данные'!R49="",'Первичные данные'!S49="",'Первичные данные'!T49="",'Первичные данные'!U49="",'Первичные данные'!V49="",'Первичные данные'!W49="",'Первичные данные'!X49="",'Первичные данные'!Y49="",'Первичные данные'!Z49="",'Первичные данные'!AA49=""),"",COUNTIF('Первичные данные'!$P49:$AA49,G$7))</f>
      </c>
      <c r="H51" s="81">
        <f>IF(AND('Первичные данные'!P49="",'Первичные данные'!Q49="",'Первичные данные'!R49="",'Первичные данные'!S49="",'Первичные данные'!T49="",'Первичные данные'!U49="",'Первичные данные'!V49="",'Первичные данные'!W49="",'Первичные данные'!X49="",'Первичные данные'!Y49="",'Первичные данные'!Z49="",'Первичные данные'!AA49=""),"",COUNTIF('Первичные данные'!$P49:$AA49,H$7))</f>
      </c>
      <c r="I51" s="81">
        <f>IF(AND('Первичные данные'!P49="",'Первичные данные'!Q49="",'Первичные данные'!R49="",'Первичные данные'!S49="",'Первичные данные'!T49="",'Первичные данные'!U49="",'Первичные данные'!V49="",'Первичные данные'!W49="",'Первичные данные'!X49="",'Первичные данные'!Y49="",'Первичные данные'!Z49="",'Первичные данные'!AA49=""),"",COUNTIF('Первичные данные'!$P49:$AA49,I$7))</f>
      </c>
      <c r="J51" s="82">
        <f>IF(AND('Первичные данные'!P49="",'Первичные данные'!Q49="",'Первичные данные'!R49="",'Первичные данные'!S49="",'Первичные данные'!T49="",'Первичные данные'!U49="",'Первичные данные'!V49="",'Первичные данные'!W49="",'Первичные данные'!X49="",'Первичные данные'!Y49="",'Первичные данные'!Z49="",'Первичные данные'!AA49=""),"",COUNTIF('Первичные данные'!$P49:$AA49,J$7))</f>
      </c>
      <c r="K51" s="55">
        <f>Сумма!E50/'Результаты ученика'!Q$5</f>
        <v>0</v>
      </c>
      <c r="L51" s="55">
        <f>Сумма!F50/'Результаты ученика'!R$5</f>
        <v>0</v>
      </c>
      <c r="M51" s="55">
        <f>Сумма!G50/'Результаты ученика'!S$5</f>
        <v>0</v>
      </c>
      <c r="N51" s="55">
        <f>Сумма!H50/'Результаты ученика'!T$5</f>
        <v>0</v>
      </c>
      <c r="O51" s="55">
        <f>Сумма!I50/'Результаты ученика'!U$5</f>
        <v>0</v>
      </c>
      <c r="P51" s="55">
        <f>Сумма!J50/'Результаты ученика'!V$5</f>
        <v>0</v>
      </c>
    </row>
    <row r="52" spans="1:16" ht="15.75">
      <c r="A52" s="91">
        <f>Сумма!A51</f>
      </c>
      <c r="B52" s="36">
        <f>Сумма!B51</f>
      </c>
      <c r="C52" s="51">
        <f>Сумма!C51</f>
      </c>
      <c r="D52" s="54">
        <f>IF(Сумма!D51=0,"",IF(AND(Сумма!D51&lt;=14,Сумма!D51&gt;=5),"низкий",IF(AND(Сумма!D51&gt;=15,Сумма!D51&lt;=24),"сниженный",IF(AND(Сумма!D51&gt;=25,Сумма!D51&lt;=32),"нормальный",IF(AND(Сумма!D51&gt;=33,Сумма!D51&lt;=40),"высокий",IF(AND(Сумма!D51&gt;=41,Сумма!D51&lt;=48),"очень высокий",""))))))</f>
      </c>
      <c r="E52" s="80">
        <f>IF(AND('Первичные данные'!P50="",'Первичные данные'!Q50="",'Первичные данные'!R50="",'Первичные данные'!S50="",'Первичные данные'!T50="",'Первичные данные'!U50="",'Первичные данные'!V50="",'Первичные данные'!W50="",'Первичные данные'!X50="",'Первичные данные'!Y50="",'Первичные данные'!Z50="",'Первичные данные'!AA50=""),"",COUNTIF('Первичные данные'!P50:AA50,'Результаты ученика'!E$7))</f>
      </c>
      <c r="F52" s="81">
        <f>IF(AND('Первичные данные'!P50="",'Первичные данные'!Q50="",'Первичные данные'!R50="",'Первичные данные'!S50="",'Первичные данные'!T50="",'Первичные данные'!U50="",'Первичные данные'!V50="",'Первичные данные'!W50="",'Первичные данные'!X50="",'Первичные данные'!Y50="",'Первичные данные'!Z50="",'Первичные данные'!AA50=""),"",COUNTIF('Первичные данные'!$P50:$AA50,F$7))</f>
      </c>
      <c r="G52" s="81">
        <f>IF(AND('Первичные данные'!P50="",'Первичные данные'!Q50="",'Первичные данные'!R50="",'Первичные данные'!S50="",'Первичные данные'!T50="",'Первичные данные'!U50="",'Первичные данные'!V50="",'Первичные данные'!W50="",'Первичные данные'!X50="",'Первичные данные'!Y50="",'Первичные данные'!Z50="",'Первичные данные'!AA50=""),"",COUNTIF('Первичные данные'!$P50:$AA50,G$7))</f>
      </c>
      <c r="H52" s="81">
        <f>IF(AND('Первичные данные'!P50="",'Первичные данные'!Q50="",'Первичные данные'!R50="",'Первичные данные'!S50="",'Первичные данные'!T50="",'Первичные данные'!U50="",'Первичные данные'!V50="",'Первичные данные'!W50="",'Первичные данные'!X50="",'Первичные данные'!Y50="",'Первичные данные'!Z50="",'Первичные данные'!AA50=""),"",COUNTIF('Первичные данные'!$P50:$AA50,H$7))</f>
      </c>
      <c r="I52" s="81">
        <f>IF(AND('Первичные данные'!P50="",'Первичные данные'!Q50="",'Первичные данные'!R50="",'Первичные данные'!S50="",'Первичные данные'!T50="",'Первичные данные'!U50="",'Первичные данные'!V50="",'Первичные данные'!W50="",'Первичные данные'!X50="",'Первичные данные'!Y50="",'Первичные данные'!Z50="",'Первичные данные'!AA50=""),"",COUNTIF('Первичные данные'!$P50:$AA50,I$7))</f>
      </c>
      <c r="J52" s="82">
        <f>IF(AND('Первичные данные'!P50="",'Первичные данные'!Q50="",'Первичные данные'!R50="",'Первичные данные'!S50="",'Первичные данные'!T50="",'Первичные данные'!U50="",'Первичные данные'!V50="",'Первичные данные'!W50="",'Первичные данные'!X50="",'Первичные данные'!Y50="",'Первичные данные'!Z50="",'Первичные данные'!AA50=""),"",COUNTIF('Первичные данные'!$P50:$AA50,J$7))</f>
      </c>
      <c r="K52" s="55">
        <f>Сумма!E51/'Результаты ученика'!Q$5</f>
        <v>0</v>
      </c>
      <c r="L52" s="55">
        <f>Сумма!F51/'Результаты ученика'!R$5</f>
        <v>0</v>
      </c>
      <c r="M52" s="55">
        <f>Сумма!G51/'Результаты ученика'!S$5</f>
        <v>0</v>
      </c>
      <c r="N52" s="55">
        <f>Сумма!H51/'Результаты ученика'!T$5</f>
        <v>0</v>
      </c>
      <c r="O52" s="55">
        <f>Сумма!I51/'Результаты ученика'!U$5</f>
        <v>0</v>
      </c>
      <c r="P52" s="55">
        <f>Сумма!J51/'Результаты ученика'!V$5</f>
        <v>0</v>
      </c>
    </row>
    <row r="53" spans="1:16" ht="15.75">
      <c r="A53" s="91">
        <f>Сумма!A52</f>
      </c>
      <c r="B53" s="36">
        <f>Сумма!B52</f>
      </c>
      <c r="C53" s="51">
        <f>Сумма!C52</f>
      </c>
      <c r="D53" s="54">
        <f>IF(Сумма!D52=0,"",IF(AND(Сумма!D52&lt;=14,Сумма!D52&gt;=5),"низкий",IF(AND(Сумма!D52&gt;=15,Сумма!D52&lt;=24),"сниженный",IF(AND(Сумма!D52&gt;=25,Сумма!D52&lt;=32),"нормальный",IF(AND(Сумма!D52&gt;=33,Сумма!D52&lt;=40),"высокий",IF(AND(Сумма!D52&gt;=41,Сумма!D52&lt;=48),"очень высокий",""))))))</f>
      </c>
      <c r="E53" s="80">
        <f>IF(AND('Первичные данные'!P51="",'Первичные данные'!Q51="",'Первичные данные'!R51="",'Первичные данные'!S51="",'Первичные данные'!T51="",'Первичные данные'!U51="",'Первичные данные'!V51="",'Первичные данные'!W51="",'Первичные данные'!X51="",'Первичные данные'!Y51="",'Первичные данные'!Z51="",'Первичные данные'!AA51=""),"",COUNTIF('Первичные данные'!P51:AA51,'Результаты ученика'!E$7))</f>
      </c>
      <c r="F53" s="81">
        <f>IF(AND('Первичные данные'!P51="",'Первичные данные'!Q51="",'Первичные данные'!R51="",'Первичные данные'!S51="",'Первичные данные'!T51="",'Первичные данные'!U51="",'Первичные данные'!V51="",'Первичные данные'!W51="",'Первичные данные'!X51="",'Первичные данные'!Y51="",'Первичные данные'!Z51="",'Первичные данные'!AA51=""),"",COUNTIF('Первичные данные'!$P51:$AA51,F$7))</f>
      </c>
      <c r="G53" s="81">
        <f>IF(AND('Первичные данные'!P51="",'Первичные данные'!Q51="",'Первичные данные'!R51="",'Первичные данные'!S51="",'Первичные данные'!T51="",'Первичные данные'!U51="",'Первичные данные'!V51="",'Первичные данные'!W51="",'Первичные данные'!X51="",'Первичные данные'!Y51="",'Первичные данные'!Z51="",'Первичные данные'!AA51=""),"",COUNTIF('Первичные данные'!$P51:$AA51,G$7))</f>
      </c>
      <c r="H53" s="81">
        <f>IF(AND('Первичные данные'!P51="",'Первичные данные'!Q51="",'Первичные данные'!R51="",'Первичные данные'!S51="",'Первичные данные'!T51="",'Первичные данные'!U51="",'Первичные данные'!V51="",'Первичные данные'!W51="",'Первичные данные'!X51="",'Первичные данные'!Y51="",'Первичные данные'!Z51="",'Первичные данные'!AA51=""),"",COUNTIF('Первичные данные'!$P51:$AA51,H$7))</f>
      </c>
      <c r="I53" s="81">
        <f>IF(AND('Первичные данные'!P51="",'Первичные данные'!Q51="",'Первичные данные'!R51="",'Первичные данные'!S51="",'Первичные данные'!T51="",'Первичные данные'!U51="",'Первичные данные'!V51="",'Первичные данные'!W51="",'Первичные данные'!X51="",'Первичные данные'!Y51="",'Первичные данные'!Z51="",'Первичные данные'!AA51=""),"",COUNTIF('Первичные данные'!$P51:$AA51,I$7))</f>
      </c>
      <c r="J53" s="82">
        <f>IF(AND('Первичные данные'!P51="",'Первичные данные'!Q51="",'Первичные данные'!R51="",'Первичные данные'!S51="",'Первичные данные'!T51="",'Первичные данные'!U51="",'Первичные данные'!V51="",'Первичные данные'!W51="",'Первичные данные'!X51="",'Первичные данные'!Y51="",'Первичные данные'!Z51="",'Первичные данные'!AA51=""),"",COUNTIF('Первичные данные'!$P51:$AA51,J$7))</f>
      </c>
      <c r="K53" s="55">
        <f>Сумма!E52/'Результаты ученика'!Q$5</f>
        <v>0</v>
      </c>
      <c r="L53" s="55">
        <f>Сумма!F52/'Результаты ученика'!R$5</f>
        <v>0</v>
      </c>
      <c r="M53" s="55">
        <f>Сумма!G52/'Результаты ученика'!S$5</f>
        <v>0</v>
      </c>
      <c r="N53" s="55">
        <f>Сумма!H52/'Результаты ученика'!T$5</f>
        <v>0</v>
      </c>
      <c r="O53" s="55">
        <f>Сумма!I52/'Результаты ученика'!U$5</f>
        <v>0</v>
      </c>
      <c r="P53" s="55">
        <f>Сумма!J52/'Результаты ученика'!V$5</f>
        <v>0</v>
      </c>
    </row>
    <row r="54" spans="1:16" ht="15.75">
      <c r="A54" s="91">
        <f>Сумма!A53</f>
      </c>
      <c r="B54" s="36">
        <f>Сумма!B53</f>
      </c>
      <c r="C54" s="51">
        <f>Сумма!C53</f>
      </c>
      <c r="D54" s="54">
        <f>IF(Сумма!D53=0,"",IF(AND(Сумма!D53&lt;=14,Сумма!D53&gt;=5),"низкий",IF(AND(Сумма!D53&gt;=15,Сумма!D53&lt;=24),"сниженный",IF(AND(Сумма!D53&gt;=25,Сумма!D53&lt;=32),"нормальный",IF(AND(Сумма!D53&gt;=33,Сумма!D53&lt;=40),"высокий",IF(AND(Сумма!D53&gt;=41,Сумма!D53&lt;=48),"очень высокий",""))))))</f>
      </c>
      <c r="E54" s="80">
        <f>IF(AND('Первичные данные'!P52="",'Первичные данные'!Q52="",'Первичные данные'!R52="",'Первичные данные'!S52="",'Первичные данные'!T52="",'Первичные данные'!U52="",'Первичные данные'!V52="",'Первичные данные'!W52="",'Первичные данные'!X52="",'Первичные данные'!Y52="",'Первичные данные'!Z52="",'Первичные данные'!AA52=""),"",COUNTIF('Первичные данные'!P52:AA52,'Результаты ученика'!E$7))</f>
      </c>
      <c r="F54" s="81">
        <f>IF(AND('Первичные данные'!P52="",'Первичные данные'!Q52="",'Первичные данные'!R52="",'Первичные данные'!S52="",'Первичные данные'!T52="",'Первичные данные'!U52="",'Первичные данные'!V52="",'Первичные данные'!W52="",'Первичные данные'!X52="",'Первичные данные'!Y52="",'Первичные данные'!Z52="",'Первичные данные'!AA52=""),"",COUNTIF('Первичные данные'!$P52:$AA52,F$7))</f>
      </c>
      <c r="G54" s="81">
        <f>IF(AND('Первичные данные'!P52="",'Первичные данные'!Q52="",'Первичные данные'!R52="",'Первичные данные'!S52="",'Первичные данные'!T52="",'Первичные данные'!U52="",'Первичные данные'!V52="",'Первичные данные'!W52="",'Первичные данные'!X52="",'Первичные данные'!Y52="",'Первичные данные'!Z52="",'Первичные данные'!AA52=""),"",COUNTIF('Первичные данные'!$P52:$AA52,G$7))</f>
      </c>
      <c r="H54" s="81">
        <f>IF(AND('Первичные данные'!P52="",'Первичные данные'!Q52="",'Первичные данные'!R52="",'Первичные данные'!S52="",'Первичные данные'!T52="",'Первичные данные'!U52="",'Первичные данные'!V52="",'Первичные данные'!W52="",'Первичные данные'!X52="",'Первичные данные'!Y52="",'Первичные данные'!Z52="",'Первичные данные'!AA52=""),"",COUNTIF('Первичные данные'!$P52:$AA52,H$7))</f>
      </c>
      <c r="I54" s="81">
        <f>IF(AND('Первичные данные'!P52="",'Первичные данные'!Q52="",'Первичные данные'!R52="",'Первичные данные'!S52="",'Первичные данные'!T52="",'Первичные данные'!U52="",'Первичные данные'!V52="",'Первичные данные'!W52="",'Первичные данные'!X52="",'Первичные данные'!Y52="",'Первичные данные'!Z52="",'Первичные данные'!AA52=""),"",COUNTIF('Первичные данные'!$P52:$AA52,I$7))</f>
      </c>
      <c r="J54" s="82">
        <f>IF(AND('Первичные данные'!P52="",'Первичные данные'!Q52="",'Первичные данные'!R52="",'Первичные данные'!S52="",'Первичные данные'!T52="",'Первичные данные'!U52="",'Первичные данные'!V52="",'Первичные данные'!W52="",'Первичные данные'!X52="",'Первичные данные'!Y52="",'Первичные данные'!Z52="",'Первичные данные'!AA52=""),"",COUNTIF('Первичные данные'!$P52:$AA52,J$7))</f>
      </c>
      <c r="K54" s="55">
        <f>Сумма!E53/'Результаты ученика'!Q$5</f>
        <v>0</v>
      </c>
      <c r="L54" s="55">
        <f>Сумма!F53/'Результаты ученика'!R$5</f>
        <v>0</v>
      </c>
      <c r="M54" s="55">
        <f>Сумма!G53/'Результаты ученика'!S$5</f>
        <v>0</v>
      </c>
      <c r="N54" s="55">
        <f>Сумма!H53/'Результаты ученика'!T$5</f>
        <v>0</v>
      </c>
      <c r="O54" s="55">
        <f>Сумма!I53/'Результаты ученика'!U$5</f>
        <v>0</v>
      </c>
      <c r="P54" s="55">
        <f>Сумма!J53/'Результаты ученика'!V$5</f>
        <v>0</v>
      </c>
    </row>
    <row r="55" spans="1:16" ht="15.75">
      <c r="A55" s="91">
        <f>Сумма!A54</f>
      </c>
      <c r="B55" s="36">
        <f>Сумма!B54</f>
      </c>
      <c r="C55" s="51">
        <f>Сумма!C54</f>
      </c>
      <c r="D55" s="54">
        <f>IF(Сумма!D54=0,"",IF(AND(Сумма!D54&lt;=14,Сумма!D54&gt;=5),"низкий",IF(AND(Сумма!D54&gt;=15,Сумма!D54&lt;=24),"сниженный",IF(AND(Сумма!D54&gt;=25,Сумма!D54&lt;=32),"нормальный",IF(AND(Сумма!D54&gt;=33,Сумма!D54&lt;=40),"высокий",IF(AND(Сумма!D54&gt;=41,Сумма!D54&lt;=48),"очень высокий",""))))))</f>
      </c>
      <c r="E55" s="80">
        <f>IF(AND('Первичные данные'!P53="",'Первичные данные'!Q53="",'Первичные данные'!R53="",'Первичные данные'!S53="",'Первичные данные'!T53="",'Первичные данные'!U53="",'Первичные данные'!V53="",'Первичные данные'!W53="",'Первичные данные'!X53="",'Первичные данные'!Y53="",'Первичные данные'!Z53="",'Первичные данные'!AA53=""),"",COUNTIF('Первичные данные'!P53:AA53,'Результаты ученика'!E$7))</f>
      </c>
      <c r="F55" s="81">
        <f>IF(AND('Первичные данные'!P53="",'Первичные данные'!Q53="",'Первичные данные'!R53="",'Первичные данные'!S53="",'Первичные данные'!T53="",'Первичные данные'!U53="",'Первичные данные'!V53="",'Первичные данные'!W53="",'Первичные данные'!X53="",'Первичные данные'!Y53="",'Первичные данные'!Z53="",'Первичные данные'!AA53=""),"",COUNTIF('Первичные данные'!$P53:$AA53,F$7))</f>
      </c>
      <c r="G55" s="81">
        <f>IF(AND('Первичные данные'!P53="",'Первичные данные'!Q53="",'Первичные данные'!R53="",'Первичные данные'!S53="",'Первичные данные'!T53="",'Первичные данные'!U53="",'Первичные данные'!V53="",'Первичные данные'!W53="",'Первичные данные'!X53="",'Первичные данные'!Y53="",'Первичные данные'!Z53="",'Первичные данные'!AA53=""),"",COUNTIF('Первичные данные'!$P53:$AA53,G$7))</f>
      </c>
      <c r="H55" s="81">
        <f>IF(AND('Первичные данные'!P53="",'Первичные данные'!Q53="",'Первичные данные'!R53="",'Первичные данные'!S53="",'Первичные данные'!T53="",'Первичные данные'!U53="",'Первичные данные'!V53="",'Первичные данные'!W53="",'Первичные данные'!X53="",'Первичные данные'!Y53="",'Первичные данные'!Z53="",'Первичные данные'!AA53=""),"",COUNTIF('Первичные данные'!$P53:$AA53,H$7))</f>
      </c>
      <c r="I55" s="81">
        <f>IF(AND('Первичные данные'!P53="",'Первичные данные'!Q53="",'Первичные данные'!R53="",'Первичные данные'!S53="",'Первичные данные'!T53="",'Первичные данные'!U53="",'Первичные данные'!V53="",'Первичные данные'!W53="",'Первичные данные'!X53="",'Первичные данные'!Y53="",'Первичные данные'!Z53="",'Первичные данные'!AA53=""),"",COUNTIF('Первичные данные'!$P53:$AA53,I$7))</f>
      </c>
      <c r="J55" s="82">
        <f>IF(AND('Первичные данные'!P53="",'Первичные данные'!Q53="",'Первичные данные'!R53="",'Первичные данные'!S53="",'Первичные данные'!T53="",'Первичные данные'!U53="",'Первичные данные'!V53="",'Первичные данные'!W53="",'Первичные данные'!X53="",'Первичные данные'!Y53="",'Первичные данные'!Z53="",'Первичные данные'!AA53=""),"",COUNTIF('Первичные данные'!$P53:$AA53,J$7))</f>
      </c>
      <c r="K55" s="55">
        <f>Сумма!E54/'Результаты ученика'!Q$5</f>
        <v>0</v>
      </c>
      <c r="L55" s="55">
        <f>Сумма!F54/'Результаты ученика'!R$5</f>
        <v>0</v>
      </c>
      <c r="M55" s="55">
        <f>Сумма!G54/'Результаты ученика'!S$5</f>
        <v>0</v>
      </c>
      <c r="N55" s="55">
        <f>Сумма!H54/'Результаты ученика'!T$5</f>
        <v>0</v>
      </c>
      <c r="O55" s="55">
        <f>Сумма!I54/'Результаты ученика'!U$5</f>
        <v>0</v>
      </c>
      <c r="P55" s="55">
        <f>Сумма!J54/'Результаты ученика'!V$5</f>
        <v>0</v>
      </c>
    </row>
    <row r="56" spans="1:16" ht="15.75">
      <c r="A56" s="91">
        <f>Сумма!A55</f>
      </c>
      <c r="B56" s="36">
        <f>Сумма!B55</f>
      </c>
      <c r="C56" s="51">
        <f>Сумма!C55</f>
      </c>
      <c r="D56" s="54">
        <f>IF(Сумма!D55=0,"",IF(AND(Сумма!D55&lt;=14,Сумма!D55&gt;=5),"низкий",IF(AND(Сумма!D55&gt;=15,Сумма!D55&lt;=24),"сниженный",IF(AND(Сумма!D55&gt;=25,Сумма!D55&lt;=32),"нормальный",IF(AND(Сумма!D55&gt;=33,Сумма!D55&lt;=40),"высокий",IF(AND(Сумма!D55&gt;=41,Сумма!D55&lt;=48),"очень высокий",""))))))</f>
      </c>
      <c r="E56" s="80">
        <f>IF(AND('Первичные данные'!P54="",'Первичные данные'!Q54="",'Первичные данные'!R54="",'Первичные данные'!S54="",'Первичные данные'!T54="",'Первичные данные'!U54="",'Первичные данные'!V54="",'Первичные данные'!W54="",'Первичные данные'!X54="",'Первичные данные'!Y54="",'Первичные данные'!Z54="",'Первичные данные'!AA54=""),"",COUNTIF('Первичные данные'!P54:AA54,'Результаты ученика'!E$7))</f>
      </c>
      <c r="F56" s="81">
        <f>IF(AND('Первичные данные'!P54="",'Первичные данные'!Q54="",'Первичные данные'!R54="",'Первичные данные'!S54="",'Первичные данные'!T54="",'Первичные данные'!U54="",'Первичные данные'!V54="",'Первичные данные'!W54="",'Первичные данные'!X54="",'Первичные данные'!Y54="",'Первичные данные'!Z54="",'Первичные данные'!AA54=""),"",COUNTIF('Первичные данные'!$P54:$AA54,F$7))</f>
      </c>
      <c r="G56" s="81">
        <f>IF(AND('Первичные данные'!P54="",'Первичные данные'!Q54="",'Первичные данные'!R54="",'Первичные данные'!S54="",'Первичные данные'!T54="",'Первичные данные'!U54="",'Первичные данные'!V54="",'Первичные данные'!W54="",'Первичные данные'!X54="",'Первичные данные'!Y54="",'Первичные данные'!Z54="",'Первичные данные'!AA54=""),"",COUNTIF('Первичные данные'!$P54:$AA54,G$7))</f>
      </c>
      <c r="H56" s="81">
        <f>IF(AND('Первичные данные'!P54="",'Первичные данные'!Q54="",'Первичные данные'!R54="",'Первичные данные'!S54="",'Первичные данные'!T54="",'Первичные данные'!U54="",'Первичные данные'!V54="",'Первичные данные'!W54="",'Первичные данные'!X54="",'Первичные данные'!Y54="",'Первичные данные'!Z54="",'Первичные данные'!AA54=""),"",COUNTIF('Первичные данные'!$P54:$AA54,H$7))</f>
      </c>
      <c r="I56" s="81">
        <f>IF(AND('Первичные данные'!P54="",'Первичные данные'!Q54="",'Первичные данные'!R54="",'Первичные данные'!S54="",'Первичные данные'!T54="",'Первичные данные'!U54="",'Первичные данные'!V54="",'Первичные данные'!W54="",'Первичные данные'!X54="",'Первичные данные'!Y54="",'Первичные данные'!Z54="",'Первичные данные'!AA54=""),"",COUNTIF('Первичные данные'!$P54:$AA54,I$7))</f>
      </c>
      <c r="J56" s="82">
        <f>IF(AND('Первичные данные'!P54="",'Первичные данные'!Q54="",'Первичные данные'!R54="",'Первичные данные'!S54="",'Первичные данные'!T54="",'Первичные данные'!U54="",'Первичные данные'!V54="",'Первичные данные'!W54="",'Первичные данные'!X54="",'Первичные данные'!Y54="",'Первичные данные'!Z54="",'Первичные данные'!AA54=""),"",COUNTIF('Первичные данные'!$P54:$AA54,J$7))</f>
      </c>
      <c r="K56" s="55">
        <f>Сумма!E55/'Результаты ученика'!Q$5</f>
        <v>0</v>
      </c>
      <c r="L56" s="55">
        <f>Сумма!F55/'Результаты ученика'!R$5</f>
        <v>0</v>
      </c>
      <c r="M56" s="55">
        <f>Сумма!G55/'Результаты ученика'!S$5</f>
        <v>0</v>
      </c>
      <c r="N56" s="55">
        <f>Сумма!H55/'Результаты ученика'!T$5</f>
        <v>0</v>
      </c>
      <c r="O56" s="55">
        <f>Сумма!I55/'Результаты ученика'!U$5</f>
        <v>0</v>
      </c>
      <c r="P56" s="55">
        <f>Сумма!J55/'Результаты ученика'!V$5</f>
        <v>0</v>
      </c>
    </row>
    <row r="57" spans="1:16" ht="15.75">
      <c r="A57" s="91">
        <f>Сумма!A56</f>
      </c>
      <c r="B57" s="36">
        <f>Сумма!B56</f>
      </c>
      <c r="C57" s="51">
        <f>Сумма!C56</f>
      </c>
      <c r="D57" s="54">
        <f>IF(Сумма!D56=0,"",IF(AND(Сумма!D56&lt;=14,Сумма!D56&gt;=5),"низкий",IF(AND(Сумма!D56&gt;=15,Сумма!D56&lt;=24),"сниженный",IF(AND(Сумма!D56&gt;=25,Сумма!D56&lt;=32),"нормальный",IF(AND(Сумма!D56&gt;=33,Сумма!D56&lt;=40),"высокий",IF(AND(Сумма!D56&gt;=41,Сумма!D56&lt;=48),"очень высокий",""))))))</f>
      </c>
      <c r="E57" s="80">
        <f>IF(AND('Первичные данные'!P55="",'Первичные данные'!Q55="",'Первичные данные'!R55="",'Первичные данные'!S55="",'Первичные данные'!T55="",'Первичные данные'!U55="",'Первичные данные'!V55="",'Первичные данные'!W55="",'Первичные данные'!X55="",'Первичные данные'!Y55="",'Первичные данные'!Z55="",'Первичные данные'!AA55=""),"",COUNTIF('Первичные данные'!P55:AA55,'Результаты ученика'!E$7))</f>
      </c>
      <c r="F57" s="81">
        <f>IF(AND('Первичные данные'!P55="",'Первичные данные'!Q55="",'Первичные данные'!R55="",'Первичные данные'!S55="",'Первичные данные'!T55="",'Первичные данные'!U55="",'Первичные данные'!V55="",'Первичные данные'!W55="",'Первичные данные'!X55="",'Первичные данные'!Y55="",'Первичные данные'!Z55="",'Первичные данные'!AA55=""),"",COUNTIF('Первичные данные'!$P55:$AA55,F$7))</f>
      </c>
      <c r="G57" s="81">
        <f>IF(AND('Первичные данные'!P55="",'Первичные данные'!Q55="",'Первичные данные'!R55="",'Первичные данные'!S55="",'Первичные данные'!T55="",'Первичные данные'!U55="",'Первичные данные'!V55="",'Первичные данные'!W55="",'Первичные данные'!X55="",'Первичные данные'!Y55="",'Первичные данные'!Z55="",'Первичные данные'!AA55=""),"",COUNTIF('Первичные данные'!$P55:$AA55,G$7))</f>
      </c>
      <c r="H57" s="81">
        <f>IF(AND('Первичные данные'!P55="",'Первичные данные'!Q55="",'Первичные данные'!R55="",'Первичные данные'!S55="",'Первичные данные'!T55="",'Первичные данные'!U55="",'Первичные данные'!V55="",'Первичные данные'!W55="",'Первичные данные'!X55="",'Первичные данные'!Y55="",'Первичные данные'!Z55="",'Первичные данные'!AA55=""),"",COUNTIF('Первичные данные'!$P55:$AA55,H$7))</f>
      </c>
      <c r="I57" s="81">
        <f>IF(AND('Первичные данные'!P55="",'Первичные данные'!Q55="",'Первичные данные'!R55="",'Первичные данные'!S55="",'Первичные данные'!T55="",'Первичные данные'!U55="",'Первичные данные'!V55="",'Первичные данные'!W55="",'Первичные данные'!X55="",'Первичные данные'!Y55="",'Первичные данные'!Z55="",'Первичные данные'!AA55=""),"",COUNTIF('Первичные данные'!$P55:$AA55,I$7))</f>
      </c>
      <c r="J57" s="82">
        <f>IF(AND('Первичные данные'!P55="",'Первичные данные'!Q55="",'Первичные данные'!R55="",'Первичные данные'!S55="",'Первичные данные'!T55="",'Первичные данные'!U55="",'Первичные данные'!V55="",'Первичные данные'!W55="",'Первичные данные'!X55="",'Первичные данные'!Y55="",'Первичные данные'!Z55="",'Первичные данные'!AA55=""),"",COUNTIF('Первичные данные'!$P55:$AA55,J$7))</f>
      </c>
      <c r="K57" s="55">
        <f>Сумма!E56/'Результаты ученика'!Q$5</f>
        <v>0</v>
      </c>
      <c r="L57" s="55">
        <f>Сумма!F56/'Результаты ученика'!R$5</f>
        <v>0</v>
      </c>
      <c r="M57" s="55">
        <f>Сумма!G56/'Результаты ученика'!S$5</f>
        <v>0</v>
      </c>
      <c r="N57" s="55">
        <f>Сумма!H56/'Результаты ученика'!T$5</f>
        <v>0</v>
      </c>
      <c r="O57" s="55">
        <f>Сумма!I56/'Результаты ученика'!U$5</f>
        <v>0</v>
      </c>
      <c r="P57" s="55">
        <f>Сумма!J56/'Результаты ученика'!V$5</f>
        <v>0</v>
      </c>
    </row>
    <row r="58" spans="1:16" ht="15.75">
      <c r="A58" s="91">
        <f>Сумма!A57</f>
      </c>
      <c r="B58" s="36">
        <f>Сумма!B57</f>
      </c>
      <c r="C58" s="51">
        <f>Сумма!C57</f>
      </c>
      <c r="D58" s="54">
        <f>IF(Сумма!D57=0,"",IF(AND(Сумма!D57&lt;=14,Сумма!D57&gt;=5),"низкий",IF(AND(Сумма!D57&gt;=15,Сумма!D57&lt;=24),"сниженный",IF(AND(Сумма!D57&gt;=25,Сумма!D57&lt;=32),"нормальный",IF(AND(Сумма!D57&gt;=33,Сумма!D57&lt;=40),"высокий",IF(AND(Сумма!D57&gt;=41,Сумма!D57&lt;=48),"очень высокий",""))))))</f>
      </c>
      <c r="E58" s="80">
        <f>IF(AND('Первичные данные'!P56="",'Первичные данные'!Q56="",'Первичные данные'!R56="",'Первичные данные'!S56="",'Первичные данные'!T56="",'Первичные данные'!U56="",'Первичные данные'!V56="",'Первичные данные'!W56="",'Первичные данные'!X56="",'Первичные данные'!Y56="",'Первичные данные'!Z56="",'Первичные данные'!AA56=""),"",COUNTIF('Первичные данные'!P56:AA56,'Результаты ученика'!E$7))</f>
      </c>
      <c r="F58" s="81">
        <f>IF(AND('Первичные данные'!P56="",'Первичные данные'!Q56="",'Первичные данные'!R56="",'Первичные данные'!S56="",'Первичные данные'!T56="",'Первичные данные'!U56="",'Первичные данные'!V56="",'Первичные данные'!W56="",'Первичные данные'!X56="",'Первичные данные'!Y56="",'Первичные данные'!Z56="",'Первичные данные'!AA56=""),"",COUNTIF('Первичные данные'!$P56:$AA56,F$7))</f>
      </c>
      <c r="G58" s="81">
        <f>IF(AND('Первичные данные'!P56="",'Первичные данные'!Q56="",'Первичные данные'!R56="",'Первичные данные'!S56="",'Первичные данные'!T56="",'Первичные данные'!U56="",'Первичные данные'!V56="",'Первичные данные'!W56="",'Первичные данные'!X56="",'Первичные данные'!Y56="",'Первичные данные'!Z56="",'Первичные данные'!AA56=""),"",COUNTIF('Первичные данные'!$P56:$AA56,G$7))</f>
      </c>
      <c r="H58" s="81">
        <f>IF(AND('Первичные данные'!P56="",'Первичные данные'!Q56="",'Первичные данные'!R56="",'Первичные данные'!S56="",'Первичные данные'!T56="",'Первичные данные'!U56="",'Первичные данные'!V56="",'Первичные данные'!W56="",'Первичные данные'!X56="",'Первичные данные'!Y56="",'Первичные данные'!Z56="",'Первичные данные'!AA56=""),"",COUNTIF('Первичные данные'!$P56:$AA56,H$7))</f>
      </c>
      <c r="I58" s="81">
        <f>IF(AND('Первичные данные'!P56="",'Первичные данные'!Q56="",'Первичные данные'!R56="",'Первичные данные'!S56="",'Первичные данные'!T56="",'Первичные данные'!U56="",'Первичные данные'!V56="",'Первичные данные'!W56="",'Первичные данные'!X56="",'Первичные данные'!Y56="",'Первичные данные'!Z56="",'Первичные данные'!AA56=""),"",COUNTIF('Первичные данные'!$P56:$AA56,I$7))</f>
      </c>
      <c r="J58" s="82">
        <f>IF(AND('Первичные данные'!P56="",'Первичные данные'!Q56="",'Первичные данные'!R56="",'Первичные данные'!S56="",'Первичные данные'!T56="",'Первичные данные'!U56="",'Первичные данные'!V56="",'Первичные данные'!W56="",'Первичные данные'!X56="",'Первичные данные'!Y56="",'Первичные данные'!Z56="",'Первичные данные'!AA56=""),"",COUNTIF('Первичные данные'!$P56:$AA56,J$7))</f>
      </c>
      <c r="K58" s="55">
        <f>Сумма!E57/'Результаты ученика'!Q$5</f>
        <v>0</v>
      </c>
      <c r="L58" s="55">
        <f>Сумма!F57/'Результаты ученика'!R$5</f>
        <v>0</v>
      </c>
      <c r="M58" s="55">
        <f>Сумма!G57/'Результаты ученика'!S$5</f>
        <v>0</v>
      </c>
      <c r="N58" s="55">
        <f>Сумма!H57/'Результаты ученика'!T$5</f>
        <v>0</v>
      </c>
      <c r="O58" s="55">
        <f>Сумма!I57/'Результаты ученика'!U$5</f>
        <v>0</v>
      </c>
      <c r="P58" s="55">
        <f>Сумма!J57/'Результаты ученика'!V$5</f>
        <v>0</v>
      </c>
    </row>
    <row r="59" spans="1:16" ht="15.75">
      <c r="A59" s="91">
        <f>Сумма!A58</f>
      </c>
      <c r="B59" s="36">
        <f>Сумма!B58</f>
      </c>
      <c r="C59" s="51">
        <f>Сумма!C58</f>
      </c>
      <c r="D59" s="54">
        <f>IF(Сумма!D58=0,"",IF(AND(Сумма!D58&lt;=14,Сумма!D58&gt;=5),"низкий",IF(AND(Сумма!D58&gt;=15,Сумма!D58&lt;=24),"сниженный",IF(AND(Сумма!D58&gt;=25,Сумма!D58&lt;=32),"нормальный",IF(AND(Сумма!D58&gt;=33,Сумма!D58&lt;=40),"высокий",IF(AND(Сумма!D58&gt;=41,Сумма!D58&lt;=48),"очень высокий",""))))))</f>
      </c>
      <c r="E59" s="80">
        <f>IF(AND('Первичные данные'!P57="",'Первичные данные'!Q57="",'Первичные данные'!R57="",'Первичные данные'!S57="",'Первичные данные'!T57="",'Первичные данные'!U57="",'Первичные данные'!V57="",'Первичные данные'!W57="",'Первичные данные'!X57="",'Первичные данные'!Y57="",'Первичные данные'!Z57="",'Первичные данные'!AA57=""),"",COUNTIF('Первичные данные'!P57:AA57,'Результаты ученика'!E$7))</f>
      </c>
      <c r="F59" s="81">
        <f>IF(AND('Первичные данные'!P57="",'Первичные данные'!Q57="",'Первичные данные'!R57="",'Первичные данные'!S57="",'Первичные данные'!T57="",'Первичные данные'!U57="",'Первичные данные'!V57="",'Первичные данные'!W57="",'Первичные данные'!X57="",'Первичные данные'!Y57="",'Первичные данные'!Z57="",'Первичные данные'!AA57=""),"",COUNTIF('Первичные данные'!$P57:$AA57,F$7))</f>
      </c>
      <c r="G59" s="81">
        <f>IF(AND('Первичные данные'!P57="",'Первичные данные'!Q57="",'Первичные данные'!R57="",'Первичные данные'!S57="",'Первичные данные'!T57="",'Первичные данные'!U57="",'Первичные данные'!V57="",'Первичные данные'!W57="",'Первичные данные'!X57="",'Первичные данные'!Y57="",'Первичные данные'!Z57="",'Первичные данные'!AA57=""),"",COUNTIF('Первичные данные'!$P57:$AA57,G$7))</f>
      </c>
      <c r="H59" s="81">
        <f>IF(AND('Первичные данные'!P57="",'Первичные данные'!Q57="",'Первичные данные'!R57="",'Первичные данные'!S57="",'Первичные данные'!T57="",'Первичные данные'!U57="",'Первичные данные'!V57="",'Первичные данные'!W57="",'Первичные данные'!X57="",'Первичные данные'!Y57="",'Первичные данные'!Z57="",'Первичные данные'!AA57=""),"",COUNTIF('Первичные данные'!$P57:$AA57,H$7))</f>
      </c>
      <c r="I59" s="81">
        <f>IF(AND('Первичные данные'!P57="",'Первичные данные'!Q57="",'Первичные данные'!R57="",'Первичные данные'!S57="",'Первичные данные'!T57="",'Первичные данные'!U57="",'Первичные данные'!V57="",'Первичные данные'!W57="",'Первичные данные'!X57="",'Первичные данные'!Y57="",'Первичные данные'!Z57="",'Первичные данные'!AA57=""),"",COUNTIF('Первичные данные'!$P57:$AA57,I$7))</f>
      </c>
      <c r="J59" s="82">
        <f>IF(AND('Первичные данные'!P57="",'Первичные данные'!Q57="",'Первичные данные'!R57="",'Первичные данные'!S57="",'Первичные данные'!T57="",'Первичные данные'!U57="",'Первичные данные'!V57="",'Первичные данные'!W57="",'Первичные данные'!X57="",'Первичные данные'!Y57="",'Первичные данные'!Z57="",'Первичные данные'!AA57=""),"",COUNTIF('Первичные данные'!$P57:$AA57,J$7))</f>
      </c>
      <c r="K59" s="55">
        <f>Сумма!E58/'Результаты ученика'!Q$5</f>
        <v>0</v>
      </c>
      <c r="L59" s="55">
        <f>Сумма!F58/'Результаты ученика'!R$5</f>
        <v>0</v>
      </c>
      <c r="M59" s="55">
        <f>Сумма!G58/'Результаты ученика'!S$5</f>
        <v>0</v>
      </c>
      <c r="N59" s="55">
        <f>Сумма!H58/'Результаты ученика'!T$5</f>
        <v>0</v>
      </c>
      <c r="O59" s="55">
        <f>Сумма!I58/'Результаты ученика'!U$5</f>
        <v>0</v>
      </c>
      <c r="P59" s="55">
        <f>Сумма!J58/'Результаты ученика'!V$5</f>
        <v>0</v>
      </c>
    </row>
    <row r="60" spans="1:16" ht="15.75">
      <c r="A60" s="91">
        <f>Сумма!A59</f>
      </c>
      <c r="B60" s="36">
        <f>Сумма!B59</f>
      </c>
      <c r="C60" s="51">
        <f>Сумма!C59</f>
      </c>
      <c r="D60" s="54">
        <f>IF(Сумма!D59=0,"",IF(AND(Сумма!D59&lt;=14,Сумма!D59&gt;=5),"низкий",IF(AND(Сумма!D59&gt;=15,Сумма!D59&lt;=24),"сниженный",IF(AND(Сумма!D59&gt;=25,Сумма!D59&lt;=32),"нормальный",IF(AND(Сумма!D59&gt;=33,Сумма!D59&lt;=40),"высокий",IF(AND(Сумма!D59&gt;=41,Сумма!D59&lt;=48),"очень высокий",""))))))</f>
      </c>
      <c r="E60" s="80">
        <f>IF(AND('Первичные данные'!P58="",'Первичные данные'!Q58="",'Первичные данные'!R58="",'Первичные данные'!S58="",'Первичные данные'!T58="",'Первичные данные'!U58="",'Первичные данные'!V58="",'Первичные данные'!W58="",'Первичные данные'!X58="",'Первичные данные'!Y58="",'Первичные данные'!Z58="",'Первичные данные'!AA58=""),"",COUNTIF('Первичные данные'!P58:AA58,'Результаты ученика'!E$7))</f>
      </c>
      <c r="F60" s="81">
        <f>IF(AND('Первичные данные'!P58="",'Первичные данные'!Q58="",'Первичные данные'!R58="",'Первичные данные'!S58="",'Первичные данные'!T58="",'Первичные данные'!U58="",'Первичные данные'!V58="",'Первичные данные'!W58="",'Первичные данные'!X58="",'Первичные данные'!Y58="",'Первичные данные'!Z58="",'Первичные данные'!AA58=""),"",COUNTIF('Первичные данные'!$P58:$AA58,F$7))</f>
      </c>
      <c r="G60" s="81">
        <f>IF(AND('Первичные данные'!P58="",'Первичные данные'!Q58="",'Первичные данные'!R58="",'Первичные данные'!S58="",'Первичные данные'!T58="",'Первичные данные'!U58="",'Первичные данные'!V58="",'Первичные данные'!W58="",'Первичные данные'!X58="",'Первичные данные'!Y58="",'Первичные данные'!Z58="",'Первичные данные'!AA58=""),"",COUNTIF('Первичные данные'!$P58:$AA58,G$7))</f>
      </c>
      <c r="H60" s="81">
        <f>IF(AND('Первичные данные'!P58="",'Первичные данные'!Q58="",'Первичные данные'!R58="",'Первичные данные'!S58="",'Первичные данные'!T58="",'Первичные данные'!U58="",'Первичные данные'!V58="",'Первичные данные'!W58="",'Первичные данные'!X58="",'Первичные данные'!Y58="",'Первичные данные'!Z58="",'Первичные данные'!AA58=""),"",COUNTIF('Первичные данные'!$P58:$AA58,H$7))</f>
      </c>
      <c r="I60" s="81">
        <f>IF(AND('Первичные данные'!P58="",'Первичные данные'!Q58="",'Первичные данные'!R58="",'Первичные данные'!S58="",'Первичные данные'!T58="",'Первичные данные'!U58="",'Первичные данные'!V58="",'Первичные данные'!W58="",'Первичные данные'!X58="",'Первичные данные'!Y58="",'Первичные данные'!Z58="",'Первичные данные'!AA58=""),"",COUNTIF('Первичные данные'!$P58:$AA58,I$7))</f>
      </c>
      <c r="J60" s="82">
        <f>IF(AND('Первичные данные'!P58="",'Первичные данные'!Q58="",'Первичные данные'!R58="",'Первичные данные'!S58="",'Первичные данные'!T58="",'Первичные данные'!U58="",'Первичные данные'!V58="",'Первичные данные'!W58="",'Первичные данные'!X58="",'Первичные данные'!Y58="",'Первичные данные'!Z58="",'Первичные данные'!AA58=""),"",COUNTIF('Первичные данные'!$P58:$AA58,J$7))</f>
      </c>
      <c r="K60" s="55">
        <f>Сумма!E59/'Результаты ученика'!Q$5</f>
        <v>0</v>
      </c>
      <c r="L60" s="55">
        <f>Сумма!F59/'Результаты ученика'!R$5</f>
        <v>0</v>
      </c>
      <c r="M60" s="55">
        <f>Сумма!G59/'Результаты ученика'!S$5</f>
        <v>0</v>
      </c>
      <c r="N60" s="55">
        <f>Сумма!H59/'Результаты ученика'!T$5</f>
        <v>0</v>
      </c>
      <c r="O60" s="55">
        <f>Сумма!I59/'Результаты ученика'!U$5</f>
        <v>0</v>
      </c>
      <c r="P60" s="55">
        <f>Сумма!J59/'Результаты ученика'!V$5</f>
        <v>0</v>
      </c>
    </row>
    <row r="61" spans="1:16" ht="15.75">
      <c r="A61" s="91">
        <f>Сумма!A60</f>
      </c>
      <c r="B61" s="36">
        <f>Сумма!B60</f>
      </c>
      <c r="C61" s="51">
        <f>Сумма!C60</f>
      </c>
      <c r="D61" s="54">
        <f>IF(Сумма!D60=0,"",IF(AND(Сумма!D60&lt;=14,Сумма!D60&gt;=5),"низкий",IF(AND(Сумма!D60&gt;=15,Сумма!D60&lt;=24),"сниженный",IF(AND(Сумма!D60&gt;=25,Сумма!D60&lt;=32),"нормальный",IF(AND(Сумма!D60&gt;=33,Сумма!D60&lt;=40),"высокий",IF(AND(Сумма!D60&gt;=41,Сумма!D60&lt;=48),"очень высокий",""))))))</f>
      </c>
      <c r="E61" s="80">
        <f>IF(AND('Первичные данные'!P59="",'Первичные данные'!Q59="",'Первичные данные'!R59="",'Первичные данные'!S59="",'Первичные данные'!T59="",'Первичные данные'!U59="",'Первичные данные'!V59="",'Первичные данные'!W59="",'Первичные данные'!X59="",'Первичные данные'!Y59="",'Первичные данные'!Z59="",'Первичные данные'!AA59=""),"",COUNTIF('Первичные данные'!P59:AA59,'Результаты ученика'!E$7))</f>
      </c>
      <c r="F61" s="81">
        <f>IF(AND('Первичные данные'!P59="",'Первичные данные'!Q59="",'Первичные данные'!R59="",'Первичные данные'!S59="",'Первичные данные'!T59="",'Первичные данные'!U59="",'Первичные данные'!V59="",'Первичные данные'!W59="",'Первичные данные'!X59="",'Первичные данные'!Y59="",'Первичные данные'!Z59="",'Первичные данные'!AA59=""),"",COUNTIF('Первичные данные'!$P59:$AA59,F$7))</f>
      </c>
      <c r="G61" s="81">
        <f>IF(AND('Первичные данные'!P59="",'Первичные данные'!Q59="",'Первичные данные'!R59="",'Первичные данные'!S59="",'Первичные данные'!T59="",'Первичные данные'!U59="",'Первичные данные'!V59="",'Первичные данные'!W59="",'Первичные данные'!X59="",'Первичные данные'!Y59="",'Первичные данные'!Z59="",'Первичные данные'!AA59=""),"",COUNTIF('Первичные данные'!$P59:$AA59,G$7))</f>
      </c>
      <c r="H61" s="81">
        <f>IF(AND('Первичные данные'!P59="",'Первичные данные'!Q59="",'Первичные данные'!R59="",'Первичные данные'!S59="",'Первичные данные'!T59="",'Первичные данные'!U59="",'Первичные данные'!V59="",'Первичные данные'!W59="",'Первичные данные'!X59="",'Первичные данные'!Y59="",'Первичные данные'!Z59="",'Первичные данные'!AA59=""),"",COUNTIF('Первичные данные'!$P59:$AA59,H$7))</f>
      </c>
      <c r="I61" s="81">
        <f>IF(AND('Первичные данные'!P59="",'Первичные данные'!Q59="",'Первичные данные'!R59="",'Первичные данные'!S59="",'Первичные данные'!T59="",'Первичные данные'!U59="",'Первичные данные'!V59="",'Первичные данные'!W59="",'Первичные данные'!X59="",'Первичные данные'!Y59="",'Первичные данные'!Z59="",'Первичные данные'!AA59=""),"",COUNTIF('Первичные данные'!$P59:$AA59,I$7))</f>
      </c>
      <c r="J61" s="82">
        <f>IF(AND('Первичные данные'!P59="",'Первичные данные'!Q59="",'Первичные данные'!R59="",'Первичные данные'!S59="",'Первичные данные'!T59="",'Первичные данные'!U59="",'Первичные данные'!V59="",'Первичные данные'!W59="",'Первичные данные'!X59="",'Первичные данные'!Y59="",'Первичные данные'!Z59="",'Первичные данные'!AA59=""),"",COUNTIF('Первичные данные'!$P59:$AA59,J$7))</f>
      </c>
      <c r="K61" s="55">
        <f>Сумма!E60/'Результаты ученика'!Q$5</f>
        <v>0</v>
      </c>
      <c r="L61" s="55">
        <f>Сумма!F60/'Результаты ученика'!R$5</f>
        <v>0</v>
      </c>
      <c r="M61" s="55">
        <f>Сумма!G60/'Результаты ученика'!S$5</f>
        <v>0</v>
      </c>
      <c r="N61" s="55">
        <f>Сумма!H60/'Результаты ученика'!T$5</f>
        <v>0</v>
      </c>
      <c r="O61" s="55">
        <f>Сумма!I60/'Результаты ученика'!U$5</f>
        <v>0</v>
      </c>
      <c r="P61" s="55">
        <f>Сумма!J60/'Результаты ученика'!V$5</f>
        <v>0</v>
      </c>
    </row>
    <row r="62" spans="1:16" ht="15.75">
      <c r="A62" s="91">
        <f>Сумма!A61</f>
      </c>
      <c r="B62" s="36">
        <f>Сумма!B61</f>
      </c>
      <c r="C62" s="51">
        <f>Сумма!C61</f>
      </c>
      <c r="D62" s="54">
        <f>IF(Сумма!D61=0,"",IF(AND(Сумма!D61&lt;=14,Сумма!D61&gt;=5),"низкий",IF(AND(Сумма!D61&gt;=15,Сумма!D61&lt;=24),"сниженный",IF(AND(Сумма!D61&gt;=25,Сумма!D61&lt;=32),"нормальный",IF(AND(Сумма!D61&gt;=33,Сумма!D61&lt;=40),"высокий",IF(AND(Сумма!D61&gt;=41,Сумма!D61&lt;=48),"очень высокий",""))))))</f>
      </c>
      <c r="E62" s="80">
        <f>IF(AND('Первичные данные'!P60="",'Первичные данные'!Q60="",'Первичные данные'!R60="",'Первичные данные'!S60="",'Первичные данные'!T60="",'Первичные данные'!U60="",'Первичные данные'!V60="",'Первичные данные'!W60="",'Первичные данные'!X60="",'Первичные данные'!Y60="",'Первичные данные'!Z60="",'Первичные данные'!AA60=""),"",COUNTIF('Первичные данные'!P60:AA60,'Результаты ученика'!E$7))</f>
      </c>
      <c r="F62" s="81">
        <f>IF(AND('Первичные данные'!P60="",'Первичные данные'!Q60="",'Первичные данные'!R60="",'Первичные данные'!S60="",'Первичные данные'!T60="",'Первичные данные'!U60="",'Первичные данные'!V60="",'Первичные данные'!W60="",'Первичные данные'!X60="",'Первичные данные'!Y60="",'Первичные данные'!Z60="",'Первичные данные'!AA60=""),"",COUNTIF('Первичные данные'!$P60:$AA60,F$7))</f>
      </c>
      <c r="G62" s="81">
        <f>IF(AND('Первичные данные'!P60="",'Первичные данные'!Q60="",'Первичные данные'!R60="",'Первичные данные'!S60="",'Первичные данные'!T60="",'Первичные данные'!U60="",'Первичные данные'!V60="",'Первичные данные'!W60="",'Первичные данные'!X60="",'Первичные данные'!Y60="",'Первичные данные'!Z60="",'Первичные данные'!AA60=""),"",COUNTIF('Первичные данные'!$P60:$AA60,G$7))</f>
      </c>
      <c r="H62" s="81">
        <f>IF(AND('Первичные данные'!P60="",'Первичные данные'!Q60="",'Первичные данные'!R60="",'Первичные данные'!S60="",'Первичные данные'!T60="",'Первичные данные'!U60="",'Первичные данные'!V60="",'Первичные данные'!W60="",'Первичные данные'!X60="",'Первичные данные'!Y60="",'Первичные данные'!Z60="",'Первичные данные'!AA60=""),"",COUNTIF('Первичные данные'!$P60:$AA60,H$7))</f>
      </c>
      <c r="I62" s="81">
        <f>IF(AND('Первичные данные'!P60="",'Первичные данные'!Q60="",'Первичные данные'!R60="",'Первичные данные'!S60="",'Первичные данные'!T60="",'Первичные данные'!U60="",'Первичные данные'!V60="",'Первичные данные'!W60="",'Первичные данные'!X60="",'Первичные данные'!Y60="",'Первичные данные'!Z60="",'Первичные данные'!AA60=""),"",COUNTIF('Первичные данные'!$P60:$AA60,I$7))</f>
      </c>
      <c r="J62" s="82">
        <f>IF(AND('Первичные данные'!P60="",'Первичные данные'!Q60="",'Первичные данные'!R60="",'Первичные данные'!S60="",'Первичные данные'!T60="",'Первичные данные'!U60="",'Первичные данные'!V60="",'Первичные данные'!W60="",'Первичные данные'!X60="",'Первичные данные'!Y60="",'Первичные данные'!Z60="",'Первичные данные'!AA60=""),"",COUNTIF('Первичные данные'!$P60:$AA60,J$7))</f>
      </c>
      <c r="K62" s="55">
        <f>Сумма!E61/'Результаты ученика'!Q$5</f>
        <v>0</v>
      </c>
      <c r="L62" s="55">
        <f>Сумма!F61/'Результаты ученика'!R$5</f>
        <v>0</v>
      </c>
      <c r="M62" s="55">
        <f>Сумма!G61/'Результаты ученика'!S$5</f>
        <v>0</v>
      </c>
      <c r="N62" s="55">
        <f>Сумма!H61/'Результаты ученика'!T$5</f>
        <v>0</v>
      </c>
      <c r="O62" s="55">
        <f>Сумма!I61/'Результаты ученика'!U$5</f>
        <v>0</v>
      </c>
      <c r="P62" s="55">
        <f>Сумма!J61/'Результаты ученика'!V$5</f>
        <v>0</v>
      </c>
    </row>
    <row r="63" spans="1:16" ht="15.75">
      <c r="A63" s="91">
        <f>Сумма!A62</f>
      </c>
      <c r="B63" s="36">
        <f>Сумма!B62</f>
      </c>
      <c r="C63" s="51">
        <f>Сумма!C62</f>
      </c>
      <c r="D63" s="54">
        <f>IF(Сумма!D62=0,"",IF(AND(Сумма!D62&lt;=14,Сумма!D62&gt;=5),"низкий",IF(AND(Сумма!D62&gt;=15,Сумма!D62&lt;=24),"сниженный",IF(AND(Сумма!D62&gt;=25,Сумма!D62&lt;=32),"нормальный",IF(AND(Сумма!D62&gt;=33,Сумма!D62&lt;=40),"высокий",IF(AND(Сумма!D62&gt;=41,Сумма!D62&lt;=48),"очень высокий",""))))))</f>
      </c>
      <c r="E63" s="80">
        <f>IF(AND('Первичные данные'!P61="",'Первичные данные'!Q61="",'Первичные данные'!R61="",'Первичные данные'!S61="",'Первичные данные'!T61="",'Первичные данные'!U61="",'Первичные данные'!V61="",'Первичные данные'!W61="",'Первичные данные'!X61="",'Первичные данные'!Y61="",'Первичные данные'!Z61="",'Первичные данные'!AA61=""),"",COUNTIF('Первичные данные'!P61:AA61,'Результаты ученика'!E$7))</f>
      </c>
      <c r="F63" s="81">
        <f>IF(AND('Первичные данные'!P61="",'Первичные данные'!Q61="",'Первичные данные'!R61="",'Первичные данные'!S61="",'Первичные данные'!T61="",'Первичные данные'!U61="",'Первичные данные'!V61="",'Первичные данные'!W61="",'Первичные данные'!X61="",'Первичные данные'!Y61="",'Первичные данные'!Z61="",'Первичные данные'!AA61=""),"",COUNTIF('Первичные данные'!$P61:$AA61,F$7))</f>
      </c>
      <c r="G63" s="81">
        <f>IF(AND('Первичные данные'!P61="",'Первичные данные'!Q61="",'Первичные данные'!R61="",'Первичные данные'!S61="",'Первичные данные'!T61="",'Первичные данные'!U61="",'Первичные данные'!V61="",'Первичные данные'!W61="",'Первичные данные'!X61="",'Первичные данные'!Y61="",'Первичные данные'!Z61="",'Первичные данные'!AA61=""),"",COUNTIF('Первичные данные'!$P61:$AA61,G$7))</f>
      </c>
      <c r="H63" s="81">
        <f>IF(AND('Первичные данные'!P61="",'Первичные данные'!Q61="",'Первичные данные'!R61="",'Первичные данные'!S61="",'Первичные данные'!T61="",'Первичные данные'!U61="",'Первичные данные'!V61="",'Первичные данные'!W61="",'Первичные данные'!X61="",'Первичные данные'!Y61="",'Первичные данные'!Z61="",'Первичные данные'!AA61=""),"",COUNTIF('Первичные данные'!$P61:$AA61,H$7))</f>
      </c>
      <c r="I63" s="81">
        <f>IF(AND('Первичные данные'!P61="",'Первичные данные'!Q61="",'Первичные данные'!R61="",'Первичные данные'!S61="",'Первичные данные'!T61="",'Первичные данные'!U61="",'Первичные данные'!V61="",'Первичные данные'!W61="",'Первичные данные'!X61="",'Первичные данные'!Y61="",'Первичные данные'!Z61="",'Первичные данные'!AA61=""),"",COUNTIF('Первичные данные'!$P61:$AA61,I$7))</f>
      </c>
      <c r="J63" s="82">
        <f>IF(AND('Первичные данные'!P61="",'Первичные данные'!Q61="",'Первичные данные'!R61="",'Первичные данные'!S61="",'Первичные данные'!T61="",'Первичные данные'!U61="",'Первичные данные'!V61="",'Первичные данные'!W61="",'Первичные данные'!X61="",'Первичные данные'!Y61="",'Первичные данные'!Z61="",'Первичные данные'!AA61=""),"",COUNTIF('Первичные данные'!$P61:$AA61,J$7))</f>
      </c>
      <c r="K63" s="55">
        <f>Сумма!E62/'Результаты ученика'!Q$5</f>
        <v>0</v>
      </c>
      <c r="L63" s="55">
        <f>Сумма!F62/'Результаты ученика'!R$5</f>
        <v>0</v>
      </c>
      <c r="M63" s="55">
        <f>Сумма!G62/'Результаты ученика'!S$5</f>
        <v>0</v>
      </c>
      <c r="N63" s="55">
        <f>Сумма!H62/'Результаты ученика'!T$5</f>
        <v>0</v>
      </c>
      <c r="O63" s="55">
        <f>Сумма!I62/'Результаты ученика'!U$5</f>
        <v>0</v>
      </c>
      <c r="P63" s="55">
        <f>Сумма!J62/'Результаты ученика'!V$5</f>
        <v>0</v>
      </c>
    </row>
    <row r="64" spans="1:16" ht="15.75">
      <c r="A64" s="91">
        <f>Сумма!A63</f>
      </c>
      <c r="B64" s="36">
        <f>Сумма!B63</f>
      </c>
      <c r="C64" s="51">
        <f>Сумма!C63</f>
      </c>
      <c r="D64" s="54">
        <f>IF(Сумма!D63=0,"",IF(AND(Сумма!D63&lt;=14,Сумма!D63&gt;=5),"низкий",IF(AND(Сумма!D63&gt;=15,Сумма!D63&lt;=24),"сниженный",IF(AND(Сумма!D63&gt;=25,Сумма!D63&lt;=32),"нормальный",IF(AND(Сумма!D63&gt;=33,Сумма!D63&lt;=40),"высокий",IF(AND(Сумма!D63&gt;=41,Сумма!D63&lt;=48),"очень высокий",""))))))</f>
      </c>
      <c r="E64" s="80">
        <f>IF(AND('Первичные данные'!P62="",'Первичные данные'!Q62="",'Первичные данные'!R62="",'Первичные данные'!S62="",'Первичные данные'!T62="",'Первичные данные'!U62="",'Первичные данные'!V62="",'Первичные данные'!W62="",'Первичные данные'!X62="",'Первичные данные'!Y62="",'Первичные данные'!Z62="",'Первичные данные'!AA62=""),"",COUNTIF('Первичные данные'!P62:AA62,'Результаты ученика'!E$7))</f>
      </c>
      <c r="F64" s="81">
        <f>IF(AND('Первичные данные'!P62="",'Первичные данные'!Q62="",'Первичные данные'!R62="",'Первичные данные'!S62="",'Первичные данные'!T62="",'Первичные данные'!U62="",'Первичные данные'!V62="",'Первичные данные'!W62="",'Первичные данные'!X62="",'Первичные данные'!Y62="",'Первичные данные'!Z62="",'Первичные данные'!AA62=""),"",COUNTIF('Первичные данные'!$P62:$AA62,F$7))</f>
      </c>
      <c r="G64" s="81">
        <f>IF(AND('Первичные данные'!P62="",'Первичные данные'!Q62="",'Первичные данные'!R62="",'Первичные данные'!S62="",'Первичные данные'!T62="",'Первичные данные'!U62="",'Первичные данные'!V62="",'Первичные данные'!W62="",'Первичные данные'!X62="",'Первичные данные'!Y62="",'Первичные данные'!Z62="",'Первичные данные'!AA62=""),"",COUNTIF('Первичные данные'!$P62:$AA62,G$7))</f>
      </c>
      <c r="H64" s="81">
        <f>IF(AND('Первичные данные'!P62="",'Первичные данные'!Q62="",'Первичные данные'!R62="",'Первичные данные'!S62="",'Первичные данные'!T62="",'Первичные данные'!U62="",'Первичные данные'!V62="",'Первичные данные'!W62="",'Первичные данные'!X62="",'Первичные данные'!Y62="",'Первичные данные'!Z62="",'Первичные данные'!AA62=""),"",COUNTIF('Первичные данные'!$P62:$AA62,H$7))</f>
      </c>
      <c r="I64" s="81">
        <f>IF(AND('Первичные данные'!P62="",'Первичные данные'!Q62="",'Первичные данные'!R62="",'Первичные данные'!S62="",'Первичные данные'!T62="",'Первичные данные'!U62="",'Первичные данные'!V62="",'Первичные данные'!W62="",'Первичные данные'!X62="",'Первичные данные'!Y62="",'Первичные данные'!Z62="",'Первичные данные'!AA62=""),"",COUNTIF('Первичные данные'!$P62:$AA62,I$7))</f>
      </c>
      <c r="J64" s="82">
        <f>IF(AND('Первичные данные'!P62="",'Первичные данные'!Q62="",'Первичные данные'!R62="",'Первичные данные'!S62="",'Первичные данные'!T62="",'Первичные данные'!U62="",'Первичные данные'!V62="",'Первичные данные'!W62="",'Первичные данные'!X62="",'Первичные данные'!Y62="",'Первичные данные'!Z62="",'Первичные данные'!AA62=""),"",COUNTIF('Первичные данные'!$P62:$AA62,J$7))</f>
      </c>
      <c r="K64" s="55">
        <f>Сумма!E63/'Результаты ученика'!Q$5</f>
        <v>0</v>
      </c>
      <c r="L64" s="55">
        <f>Сумма!F63/'Результаты ученика'!R$5</f>
        <v>0</v>
      </c>
      <c r="M64" s="55">
        <f>Сумма!G63/'Результаты ученика'!S$5</f>
        <v>0</v>
      </c>
      <c r="N64" s="55">
        <f>Сумма!H63/'Результаты ученика'!T$5</f>
        <v>0</v>
      </c>
      <c r="O64" s="55">
        <f>Сумма!I63/'Результаты ученика'!U$5</f>
        <v>0</v>
      </c>
      <c r="P64" s="55">
        <f>Сумма!J63/'Результаты ученика'!V$5</f>
        <v>0</v>
      </c>
    </row>
    <row r="65" spans="1:16" ht="15.75">
      <c r="A65" s="91">
        <f>Сумма!A64</f>
      </c>
      <c r="B65" s="36">
        <f>Сумма!B64</f>
      </c>
      <c r="C65" s="51">
        <f>Сумма!C64</f>
      </c>
      <c r="D65" s="54">
        <f>IF(Сумма!D64=0,"",IF(AND(Сумма!D64&lt;=14,Сумма!D64&gt;=5),"низкий",IF(AND(Сумма!D64&gt;=15,Сумма!D64&lt;=24),"сниженный",IF(AND(Сумма!D64&gt;=25,Сумма!D64&lt;=32),"нормальный",IF(AND(Сумма!D64&gt;=33,Сумма!D64&lt;=40),"высокий",IF(AND(Сумма!D64&gt;=41,Сумма!D64&lt;=48),"очень высокий",""))))))</f>
      </c>
      <c r="E65" s="80">
        <f>IF(AND('Первичные данные'!P63="",'Первичные данные'!Q63="",'Первичные данные'!R63="",'Первичные данные'!S63="",'Первичные данные'!T63="",'Первичные данные'!U63="",'Первичные данные'!V63="",'Первичные данные'!W63="",'Первичные данные'!X63="",'Первичные данные'!Y63="",'Первичные данные'!Z63="",'Первичные данные'!AA63=""),"",COUNTIF('Первичные данные'!P63:AA63,'Результаты ученика'!E$7))</f>
      </c>
      <c r="F65" s="81">
        <f>IF(AND('Первичные данные'!P63="",'Первичные данные'!Q63="",'Первичные данные'!R63="",'Первичные данные'!S63="",'Первичные данные'!T63="",'Первичные данные'!U63="",'Первичные данные'!V63="",'Первичные данные'!W63="",'Первичные данные'!X63="",'Первичные данные'!Y63="",'Первичные данные'!Z63="",'Первичные данные'!AA63=""),"",COUNTIF('Первичные данные'!$P63:$AA63,F$7))</f>
      </c>
      <c r="G65" s="81">
        <f>IF(AND('Первичные данные'!P63="",'Первичные данные'!Q63="",'Первичные данные'!R63="",'Первичные данные'!S63="",'Первичные данные'!T63="",'Первичные данные'!U63="",'Первичные данные'!V63="",'Первичные данные'!W63="",'Первичные данные'!X63="",'Первичные данные'!Y63="",'Первичные данные'!Z63="",'Первичные данные'!AA63=""),"",COUNTIF('Первичные данные'!$P63:$AA63,G$7))</f>
      </c>
      <c r="H65" s="81">
        <f>IF(AND('Первичные данные'!P63="",'Первичные данные'!Q63="",'Первичные данные'!R63="",'Первичные данные'!S63="",'Первичные данные'!T63="",'Первичные данные'!U63="",'Первичные данные'!V63="",'Первичные данные'!W63="",'Первичные данные'!X63="",'Первичные данные'!Y63="",'Первичные данные'!Z63="",'Первичные данные'!AA63=""),"",COUNTIF('Первичные данные'!$P63:$AA63,H$7))</f>
      </c>
      <c r="I65" s="81">
        <f>IF(AND('Первичные данные'!P63="",'Первичные данные'!Q63="",'Первичные данные'!R63="",'Первичные данные'!S63="",'Первичные данные'!T63="",'Первичные данные'!U63="",'Первичные данные'!V63="",'Первичные данные'!W63="",'Первичные данные'!X63="",'Первичные данные'!Y63="",'Первичные данные'!Z63="",'Первичные данные'!AA63=""),"",COUNTIF('Первичные данные'!$P63:$AA63,I$7))</f>
      </c>
      <c r="J65" s="82">
        <f>IF(AND('Первичные данные'!P63="",'Первичные данные'!Q63="",'Первичные данные'!R63="",'Первичные данные'!S63="",'Первичные данные'!T63="",'Первичные данные'!U63="",'Первичные данные'!V63="",'Первичные данные'!W63="",'Первичные данные'!X63="",'Первичные данные'!Y63="",'Первичные данные'!Z63="",'Первичные данные'!AA63=""),"",COUNTIF('Первичные данные'!$P63:$AA63,J$7))</f>
      </c>
      <c r="K65" s="55">
        <f>Сумма!E64/'Результаты ученика'!Q$5</f>
        <v>0</v>
      </c>
      <c r="L65" s="55">
        <f>Сумма!F64/'Результаты ученика'!R$5</f>
        <v>0</v>
      </c>
      <c r="M65" s="55">
        <f>Сумма!G64/'Результаты ученика'!S$5</f>
        <v>0</v>
      </c>
      <c r="N65" s="55">
        <f>Сумма!H64/'Результаты ученика'!T$5</f>
        <v>0</v>
      </c>
      <c r="O65" s="55">
        <f>Сумма!I64/'Результаты ученика'!U$5</f>
        <v>0</v>
      </c>
      <c r="P65" s="55">
        <f>Сумма!J64/'Результаты ученика'!V$5</f>
        <v>0</v>
      </c>
    </row>
    <row r="66" spans="1:16" ht="15.75">
      <c r="A66" s="91">
        <f>Сумма!A65</f>
      </c>
      <c r="B66" s="36">
        <f>Сумма!B65</f>
      </c>
      <c r="C66" s="51">
        <f>Сумма!C65</f>
      </c>
      <c r="D66" s="54">
        <f>IF(Сумма!D65=0,"",IF(AND(Сумма!D65&lt;=14,Сумма!D65&gt;=5),"низкий",IF(AND(Сумма!D65&gt;=15,Сумма!D65&lt;=24),"сниженный",IF(AND(Сумма!D65&gt;=25,Сумма!D65&lt;=32),"нормальный",IF(AND(Сумма!D65&gt;=33,Сумма!D65&lt;=40),"высокий",IF(AND(Сумма!D65&gt;=41,Сумма!D65&lt;=48),"очень высокий",""))))))</f>
      </c>
      <c r="E66" s="80">
        <f>IF(AND('Первичные данные'!P64="",'Первичные данные'!Q64="",'Первичные данные'!R64="",'Первичные данные'!S64="",'Первичные данные'!T64="",'Первичные данные'!U64="",'Первичные данные'!V64="",'Первичные данные'!W64="",'Первичные данные'!X64="",'Первичные данные'!Y64="",'Первичные данные'!Z64="",'Первичные данные'!AA64=""),"",COUNTIF('Первичные данные'!P64:AA64,'Результаты ученика'!E$7))</f>
      </c>
      <c r="F66" s="81">
        <f>IF(AND('Первичные данные'!P64="",'Первичные данные'!Q64="",'Первичные данные'!R64="",'Первичные данные'!S64="",'Первичные данные'!T64="",'Первичные данные'!U64="",'Первичные данные'!V64="",'Первичные данные'!W64="",'Первичные данные'!X64="",'Первичные данные'!Y64="",'Первичные данные'!Z64="",'Первичные данные'!AA64=""),"",COUNTIF('Первичные данные'!$P64:$AA64,F$7))</f>
      </c>
      <c r="G66" s="81">
        <f>IF(AND('Первичные данные'!P64="",'Первичные данные'!Q64="",'Первичные данные'!R64="",'Первичные данные'!S64="",'Первичные данные'!T64="",'Первичные данные'!U64="",'Первичные данные'!V64="",'Первичные данные'!W64="",'Первичные данные'!X64="",'Первичные данные'!Y64="",'Первичные данные'!Z64="",'Первичные данные'!AA64=""),"",COUNTIF('Первичные данные'!$P64:$AA64,G$7))</f>
      </c>
      <c r="H66" s="81">
        <f>IF(AND('Первичные данные'!P64="",'Первичные данные'!Q64="",'Первичные данные'!R64="",'Первичные данные'!S64="",'Первичные данные'!T64="",'Первичные данные'!U64="",'Первичные данные'!V64="",'Первичные данные'!W64="",'Первичные данные'!X64="",'Первичные данные'!Y64="",'Первичные данные'!Z64="",'Первичные данные'!AA64=""),"",COUNTIF('Первичные данные'!$P64:$AA64,H$7))</f>
      </c>
      <c r="I66" s="81">
        <f>IF(AND('Первичные данные'!P64="",'Первичные данные'!Q64="",'Первичные данные'!R64="",'Первичные данные'!S64="",'Первичные данные'!T64="",'Первичные данные'!U64="",'Первичные данные'!V64="",'Первичные данные'!W64="",'Первичные данные'!X64="",'Первичные данные'!Y64="",'Первичные данные'!Z64="",'Первичные данные'!AA64=""),"",COUNTIF('Первичные данные'!$P64:$AA64,I$7))</f>
      </c>
      <c r="J66" s="82">
        <f>IF(AND('Первичные данные'!P64="",'Первичные данные'!Q64="",'Первичные данные'!R64="",'Первичные данные'!S64="",'Первичные данные'!T64="",'Первичные данные'!U64="",'Первичные данные'!V64="",'Первичные данные'!W64="",'Первичные данные'!X64="",'Первичные данные'!Y64="",'Первичные данные'!Z64="",'Первичные данные'!AA64=""),"",COUNTIF('Первичные данные'!$P64:$AA64,J$7))</f>
      </c>
      <c r="K66" s="55">
        <f>Сумма!E65/'Результаты ученика'!Q$5</f>
        <v>0</v>
      </c>
      <c r="L66" s="55">
        <f>Сумма!F65/'Результаты ученика'!R$5</f>
        <v>0</v>
      </c>
      <c r="M66" s="55">
        <f>Сумма!G65/'Результаты ученика'!S$5</f>
        <v>0</v>
      </c>
      <c r="N66" s="55">
        <f>Сумма!H65/'Результаты ученика'!T$5</f>
        <v>0</v>
      </c>
      <c r="O66" s="55">
        <f>Сумма!I65/'Результаты ученика'!U$5</f>
        <v>0</v>
      </c>
      <c r="P66" s="55">
        <f>Сумма!J65/'Результаты ученика'!V$5</f>
        <v>0</v>
      </c>
    </row>
    <row r="67" spans="1:16" ht="15.75">
      <c r="A67" s="91">
        <f>Сумма!A66</f>
      </c>
      <c r="B67" s="36">
        <f>Сумма!B66</f>
      </c>
      <c r="C67" s="51">
        <f>Сумма!C66</f>
      </c>
      <c r="D67" s="54">
        <f>IF(Сумма!D66=0,"",IF(AND(Сумма!D66&lt;=14,Сумма!D66&gt;=5),"низкий",IF(AND(Сумма!D66&gt;=15,Сумма!D66&lt;=24),"сниженный",IF(AND(Сумма!D66&gt;=25,Сумма!D66&lt;=32),"нормальный",IF(AND(Сумма!D66&gt;=33,Сумма!D66&lt;=40),"высокий",IF(AND(Сумма!D66&gt;=41,Сумма!D66&lt;=48),"очень высокий",""))))))</f>
      </c>
      <c r="E67" s="80">
        <f>IF(AND('Первичные данные'!P65="",'Первичные данные'!Q65="",'Первичные данные'!R65="",'Первичные данные'!S65="",'Первичные данные'!T65="",'Первичные данные'!U65="",'Первичные данные'!V65="",'Первичные данные'!W65="",'Первичные данные'!X65="",'Первичные данные'!Y65="",'Первичные данные'!Z65="",'Первичные данные'!AA65=""),"",COUNTIF('Первичные данные'!P65:AA65,'Результаты ученика'!E$7))</f>
      </c>
      <c r="F67" s="81">
        <f>IF(AND('Первичные данные'!P65="",'Первичные данные'!Q65="",'Первичные данные'!R65="",'Первичные данные'!S65="",'Первичные данные'!T65="",'Первичные данные'!U65="",'Первичные данные'!V65="",'Первичные данные'!W65="",'Первичные данные'!X65="",'Первичные данные'!Y65="",'Первичные данные'!Z65="",'Первичные данные'!AA65=""),"",COUNTIF('Первичные данные'!$P65:$AA65,F$7))</f>
      </c>
      <c r="G67" s="81">
        <f>IF(AND('Первичные данные'!P65="",'Первичные данные'!Q65="",'Первичные данные'!R65="",'Первичные данные'!S65="",'Первичные данные'!T65="",'Первичные данные'!U65="",'Первичные данные'!V65="",'Первичные данные'!W65="",'Первичные данные'!X65="",'Первичные данные'!Y65="",'Первичные данные'!Z65="",'Первичные данные'!AA65=""),"",COUNTIF('Первичные данные'!$P65:$AA65,G$7))</f>
      </c>
      <c r="H67" s="81">
        <f>IF(AND('Первичные данные'!P65="",'Первичные данные'!Q65="",'Первичные данные'!R65="",'Первичные данные'!S65="",'Первичные данные'!T65="",'Первичные данные'!U65="",'Первичные данные'!V65="",'Первичные данные'!W65="",'Первичные данные'!X65="",'Первичные данные'!Y65="",'Первичные данные'!Z65="",'Первичные данные'!AA65=""),"",COUNTIF('Первичные данные'!$P65:$AA65,H$7))</f>
      </c>
      <c r="I67" s="81">
        <f>IF(AND('Первичные данные'!P65="",'Первичные данные'!Q65="",'Первичные данные'!R65="",'Первичные данные'!S65="",'Первичные данные'!T65="",'Первичные данные'!U65="",'Первичные данные'!V65="",'Первичные данные'!W65="",'Первичные данные'!X65="",'Первичные данные'!Y65="",'Первичные данные'!Z65="",'Первичные данные'!AA65=""),"",COUNTIF('Первичные данные'!$P65:$AA65,I$7))</f>
      </c>
      <c r="J67" s="82">
        <f>IF(AND('Первичные данные'!P65="",'Первичные данные'!Q65="",'Первичные данные'!R65="",'Первичные данные'!S65="",'Первичные данные'!T65="",'Первичные данные'!U65="",'Первичные данные'!V65="",'Первичные данные'!W65="",'Первичные данные'!X65="",'Первичные данные'!Y65="",'Первичные данные'!Z65="",'Первичные данные'!AA65=""),"",COUNTIF('Первичные данные'!$P65:$AA65,J$7))</f>
      </c>
      <c r="K67" s="55">
        <f>Сумма!E66/'Результаты ученика'!Q$5</f>
        <v>0</v>
      </c>
      <c r="L67" s="55">
        <f>Сумма!F66/'Результаты ученика'!R$5</f>
        <v>0</v>
      </c>
      <c r="M67" s="55">
        <f>Сумма!G66/'Результаты ученика'!S$5</f>
        <v>0</v>
      </c>
      <c r="N67" s="55">
        <f>Сумма!H66/'Результаты ученика'!T$5</f>
        <v>0</v>
      </c>
      <c r="O67" s="55">
        <f>Сумма!I66/'Результаты ученика'!U$5</f>
        <v>0</v>
      </c>
      <c r="P67" s="55">
        <f>Сумма!J66/'Результаты ученика'!V$5</f>
        <v>0</v>
      </c>
    </row>
    <row r="68" spans="1:16" ht="15.75">
      <c r="A68" s="91">
        <f>Сумма!A67</f>
      </c>
      <c r="B68" s="36">
        <f>Сумма!B67</f>
      </c>
      <c r="C68" s="51">
        <f>Сумма!C67</f>
      </c>
      <c r="D68" s="54">
        <f>IF(Сумма!D67=0,"",IF(AND(Сумма!D67&lt;=14,Сумма!D67&gt;=5),"низкий",IF(AND(Сумма!D67&gt;=15,Сумма!D67&lt;=24),"сниженный",IF(AND(Сумма!D67&gt;=25,Сумма!D67&lt;=32),"нормальный",IF(AND(Сумма!D67&gt;=33,Сумма!D67&lt;=40),"высокий",IF(AND(Сумма!D67&gt;=41,Сумма!D67&lt;=48),"очень высокий",""))))))</f>
      </c>
      <c r="E68" s="80">
        <f>IF(AND('Первичные данные'!P66="",'Первичные данные'!Q66="",'Первичные данные'!R66="",'Первичные данные'!S66="",'Первичные данные'!T66="",'Первичные данные'!U66="",'Первичные данные'!V66="",'Первичные данные'!W66="",'Первичные данные'!X66="",'Первичные данные'!Y66="",'Первичные данные'!Z66="",'Первичные данные'!AA66=""),"",COUNTIF('Первичные данные'!P66:AA66,'Результаты ученика'!E$7))</f>
      </c>
      <c r="F68" s="81">
        <f>IF(AND('Первичные данные'!P66="",'Первичные данные'!Q66="",'Первичные данные'!R66="",'Первичные данные'!S66="",'Первичные данные'!T66="",'Первичные данные'!U66="",'Первичные данные'!V66="",'Первичные данные'!W66="",'Первичные данные'!X66="",'Первичные данные'!Y66="",'Первичные данные'!Z66="",'Первичные данные'!AA66=""),"",COUNTIF('Первичные данные'!$P66:$AA66,F$7))</f>
      </c>
      <c r="G68" s="81">
        <f>IF(AND('Первичные данные'!P66="",'Первичные данные'!Q66="",'Первичные данные'!R66="",'Первичные данные'!S66="",'Первичные данные'!T66="",'Первичные данные'!U66="",'Первичные данные'!V66="",'Первичные данные'!W66="",'Первичные данные'!X66="",'Первичные данные'!Y66="",'Первичные данные'!Z66="",'Первичные данные'!AA66=""),"",COUNTIF('Первичные данные'!$P66:$AA66,G$7))</f>
      </c>
      <c r="H68" s="81">
        <f>IF(AND('Первичные данные'!P66="",'Первичные данные'!Q66="",'Первичные данные'!R66="",'Первичные данные'!S66="",'Первичные данные'!T66="",'Первичные данные'!U66="",'Первичные данные'!V66="",'Первичные данные'!W66="",'Первичные данные'!X66="",'Первичные данные'!Y66="",'Первичные данные'!Z66="",'Первичные данные'!AA66=""),"",COUNTIF('Первичные данные'!$P66:$AA66,H$7))</f>
      </c>
      <c r="I68" s="81">
        <f>IF(AND('Первичные данные'!P66="",'Первичные данные'!Q66="",'Первичные данные'!R66="",'Первичные данные'!S66="",'Первичные данные'!T66="",'Первичные данные'!U66="",'Первичные данные'!V66="",'Первичные данные'!W66="",'Первичные данные'!X66="",'Первичные данные'!Y66="",'Первичные данные'!Z66="",'Первичные данные'!AA66=""),"",COUNTIF('Первичные данные'!$P66:$AA66,I$7))</f>
      </c>
      <c r="J68" s="82">
        <f>IF(AND('Первичные данные'!P66="",'Первичные данные'!Q66="",'Первичные данные'!R66="",'Первичные данные'!S66="",'Первичные данные'!T66="",'Первичные данные'!U66="",'Первичные данные'!V66="",'Первичные данные'!W66="",'Первичные данные'!X66="",'Первичные данные'!Y66="",'Первичные данные'!Z66="",'Первичные данные'!AA66=""),"",COUNTIF('Первичные данные'!$P66:$AA66,J$7))</f>
      </c>
      <c r="K68" s="55">
        <f>Сумма!E67/'Результаты ученика'!Q$5</f>
        <v>0</v>
      </c>
      <c r="L68" s="55">
        <f>Сумма!F67/'Результаты ученика'!R$5</f>
        <v>0</v>
      </c>
      <c r="M68" s="55">
        <f>Сумма!G67/'Результаты ученика'!S$5</f>
        <v>0</v>
      </c>
      <c r="N68" s="55">
        <f>Сумма!H67/'Результаты ученика'!T$5</f>
        <v>0</v>
      </c>
      <c r="O68" s="55">
        <f>Сумма!I67/'Результаты ученика'!U$5</f>
        <v>0</v>
      </c>
      <c r="P68" s="55">
        <f>Сумма!J67/'Результаты ученика'!V$5</f>
        <v>0</v>
      </c>
    </row>
    <row r="69" spans="1:16" ht="15.75">
      <c r="A69" s="91">
        <f>Сумма!A68</f>
      </c>
      <c r="B69" s="36">
        <f>Сумма!B68</f>
      </c>
      <c r="C69" s="51">
        <f>Сумма!C68</f>
      </c>
      <c r="D69" s="54">
        <f>IF(Сумма!D68=0,"",IF(AND(Сумма!D68&lt;=14,Сумма!D68&gt;=5),"низкий",IF(AND(Сумма!D68&gt;=15,Сумма!D68&lt;=24),"сниженный",IF(AND(Сумма!D68&gt;=25,Сумма!D68&lt;=32),"нормальный",IF(AND(Сумма!D68&gt;=33,Сумма!D68&lt;=40),"высокий",IF(AND(Сумма!D68&gt;=41,Сумма!D68&lt;=48),"очень высокий",""))))))</f>
      </c>
      <c r="E69" s="80">
        <f>IF(AND('Первичные данные'!P67="",'Первичные данные'!Q67="",'Первичные данные'!R67="",'Первичные данные'!S67="",'Первичные данные'!T67="",'Первичные данные'!U67="",'Первичные данные'!V67="",'Первичные данные'!W67="",'Первичные данные'!X67="",'Первичные данные'!Y67="",'Первичные данные'!Z67="",'Первичные данные'!AA67=""),"",COUNTIF('Первичные данные'!P67:AA67,'Результаты ученика'!E$7))</f>
      </c>
      <c r="F69" s="81">
        <f>IF(AND('Первичные данные'!P67="",'Первичные данные'!Q67="",'Первичные данные'!R67="",'Первичные данные'!S67="",'Первичные данные'!T67="",'Первичные данные'!U67="",'Первичные данные'!V67="",'Первичные данные'!W67="",'Первичные данные'!X67="",'Первичные данные'!Y67="",'Первичные данные'!Z67="",'Первичные данные'!AA67=""),"",COUNTIF('Первичные данные'!$P67:$AA67,F$7))</f>
      </c>
      <c r="G69" s="81">
        <f>IF(AND('Первичные данные'!P67="",'Первичные данные'!Q67="",'Первичные данные'!R67="",'Первичные данные'!S67="",'Первичные данные'!T67="",'Первичные данные'!U67="",'Первичные данные'!V67="",'Первичные данные'!W67="",'Первичные данные'!X67="",'Первичные данные'!Y67="",'Первичные данные'!Z67="",'Первичные данные'!AA67=""),"",COUNTIF('Первичные данные'!$P67:$AA67,G$7))</f>
      </c>
      <c r="H69" s="81">
        <f>IF(AND('Первичные данные'!P67="",'Первичные данные'!Q67="",'Первичные данные'!R67="",'Первичные данные'!S67="",'Первичные данные'!T67="",'Первичные данные'!U67="",'Первичные данные'!V67="",'Первичные данные'!W67="",'Первичные данные'!X67="",'Первичные данные'!Y67="",'Первичные данные'!Z67="",'Первичные данные'!AA67=""),"",COUNTIF('Первичные данные'!$P67:$AA67,H$7))</f>
      </c>
      <c r="I69" s="81">
        <f>IF(AND('Первичные данные'!P67="",'Первичные данные'!Q67="",'Первичные данные'!R67="",'Первичные данные'!S67="",'Первичные данные'!T67="",'Первичные данные'!U67="",'Первичные данные'!V67="",'Первичные данные'!W67="",'Первичные данные'!X67="",'Первичные данные'!Y67="",'Первичные данные'!Z67="",'Первичные данные'!AA67=""),"",COUNTIF('Первичные данные'!$P67:$AA67,I$7))</f>
      </c>
      <c r="J69" s="82">
        <f>IF(AND('Первичные данные'!P67="",'Первичные данные'!Q67="",'Первичные данные'!R67="",'Первичные данные'!S67="",'Первичные данные'!T67="",'Первичные данные'!U67="",'Первичные данные'!V67="",'Первичные данные'!W67="",'Первичные данные'!X67="",'Первичные данные'!Y67="",'Первичные данные'!Z67="",'Первичные данные'!AA67=""),"",COUNTIF('Первичные данные'!$P67:$AA67,J$7))</f>
      </c>
      <c r="K69" s="55">
        <f>Сумма!E68/'Результаты ученика'!Q$5</f>
        <v>0</v>
      </c>
      <c r="L69" s="55">
        <f>Сумма!F68/'Результаты ученика'!R$5</f>
        <v>0</v>
      </c>
      <c r="M69" s="55">
        <f>Сумма!G68/'Результаты ученика'!S$5</f>
        <v>0</v>
      </c>
      <c r="N69" s="55">
        <f>Сумма!H68/'Результаты ученика'!T$5</f>
        <v>0</v>
      </c>
      <c r="O69" s="55">
        <f>Сумма!I68/'Результаты ученика'!U$5</f>
        <v>0</v>
      </c>
      <c r="P69" s="55">
        <f>Сумма!J68/'Результаты ученика'!V$5</f>
        <v>0</v>
      </c>
    </row>
    <row r="70" spans="1:16" ht="15.75">
      <c r="A70" s="91">
        <f>Сумма!A69</f>
      </c>
      <c r="B70" s="36">
        <f>Сумма!B69</f>
      </c>
      <c r="C70" s="51">
        <f>Сумма!C69</f>
      </c>
      <c r="D70" s="54">
        <f>IF(Сумма!D69=0,"",IF(AND(Сумма!D69&lt;=14,Сумма!D69&gt;=5),"низкий",IF(AND(Сумма!D69&gt;=15,Сумма!D69&lt;=24),"сниженный",IF(AND(Сумма!D69&gt;=25,Сумма!D69&lt;=32),"нормальный",IF(AND(Сумма!D69&gt;=33,Сумма!D69&lt;=40),"высокий",IF(AND(Сумма!D69&gt;=41,Сумма!D69&lt;=48),"очень высокий",""))))))</f>
      </c>
      <c r="E70" s="80">
        <f>IF(AND('Первичные данные'!P68="",'Первичные данные'!Q68="",'Первичные данные'!R68="",'Первичные данные'!S68="",'Первичные данные'!T68="",'Первичные данные'!U68="",'Первичные данные'!V68="",'Первичные данные'!W68="",'Первичные данные'!X68="",'Первичные данные'!Y68="",'Первичные данные'!Z68="",'Первичные данные'!AA68=""),"",COUNTIF('Первичные данные'!P68:AA68,'Результаты ученика'!E$7))</f>
      </c>
      <c r="F70" s="81">
        <f>IF(AND('Первичные данные'!P68="",'Первичные данные'!Q68="",'Первичные данные'!R68="",'Первичные данные'!S68="",'Первичные данные'!T68="",'Первичные данные'!U68="",'Первичные данные'!V68="",'Первичные данные'!W68="",'Первичные данные'!X68="",'Первичные данные'!Y68="",'Первичные данные'!Z68="",'Первичные данные'!AA68=""),"",COUNTIF('Первичные данные'!$P68:$AA68,F$7))</f>
      </c>
      <c r="G70" s="81">
        <f>IF(AND('Первичные данные'!P68="",'Первичные данные'!Q68="",'Первичные данные'!R68="",'Первичные данные'!S68="",'Первичные данные'!T68="",'Первичные данные'!U68="",'Первичные данные'!V68="",'Первичные данные'!W68="",'Первичные данные'!X68="",'Первичные данные'!Y68="",'Первичные данные'!Z68="",'Первичные данные'!AA68=""),"",COUNTIF('Первичные данные'!$P68:$AA68,G$7))</f>
      </c>
      <c r="H70" s="81">
        <f>IF(AND('Первичные данные'!P68="",'Первичные данные'!Q68="",'Первичные данные'!R68="",'Первичные данные'!S68="",'Первичные данные'!T68="",'Первичные данные'!U68="",'Первичные данные'!V68="",'Первичные данные'!W68="",'Первичные данные'!X68="",'Первичные данные'!Y68="",'Первичные данные'!Z68="",'Первичные данные'!AA68=""),"",COUNTIF('Первичные данные'!$P68:$AA68,H$7))</f>
      </c>
      <c r="I70" s="81">
        <f>IF(AND('Первичные данные'!P68="",'Первичные данные'!Q68="",'Первичные данные'!R68="",'Первичные данные'!S68="",'Первичные данные'!T68="",'Первичные данные'!U68="",'Первичные данные'!V68="",'Первичные данные'!W68="",'Первичные данные'!X68="",'Первичные данные'!Y68="",'Первичные данные'!Z68="",'Первичные данные'!AA68=""),"",COUNTIF('Первичные данные'!$P68:$AA68,I$7))</f>
      </c>
      <c r="J70" s="82">
        <f>IF(AND('Первичные данные'!P68="",'Первичные данные'!Q68="",'Первичные данные'!R68="",'Первичные данные'!S68="",'Первичные данные'!T68="",'Первичные данные'!U68="",'Первичные данные'!V68="",'Первичные данные'!W68="",'Первичные данные'!X68="",'Первичные данные'!Y68="",'Первичные данные'!Z68="",'Первичные данные'!AA68=""),"",COUNTIF('Первичные данные'!$P68:$AA68,J$7))</f>
      </c>
      <c r="K70" s="55">
        <f>Сумма!E69/'Результаты ученика'!Q$5</f>
        <v>0</v>
      </c>
      <c r="L70" s="55">
        <f>Сумма!F69/'Результаты ученика'!R$5</f>
        <v>0</v>
      </c>
      <c r="M70" s="55">
        <f>Сумма!G69/'Результаты ученика'!S$5</f>
        <v>0</v>
      </c>
      <c r="N70" s="55">
        <f>Сумма!H69/'Результаты ученика'!T$5</f>
        <v>0</v>
      </c>
      <c r="O70" s="55">
        <f>Сумма!I69/'Результаты ученика'!U$5</f>
        <v>0</v>
      </c>
      <c r="P70" s="55">
        <f>Сумма!J69/'Результаты ученика'!V$5</f>
        <v>0</v>
      </c>
    </row>
    <row r="71" spans="1:16" ht="15.75">
      <c r="A71" s="91">
        <f>Сумма!A70</f>
      </c>
      <c r="B71" s="36">
        <f>Сумма!B70</f>
      </c>
      <c r="C71" s="51">
        <f>Сумма!C70</f>
      </c>
      <c r="D71" s="54">
        <f>IF(Сумма!D70=0,"",IF(AND(Сумма!D70&lt;=14,Сумма!D70&gt;=5),"низкий",IF(AND(Сумма!D70&gt;=15,Сумма!D70&lt;=24),"сниженный",IF(AND(Сумма!D70&gt;=25,Сумма!D70&lt;=32),"нормальный",IF(AND(Сумма!D70&gt;=33,Сумма!D70&lt;=40),"высокий",IF(AND(Сумма!D70&gt;=41,Сумма!D70&lt;=48),"очень высокий",""))))))</f>
      </c>
      <c r="E71" s="80">
        <f>IF(AND('Первичные данные'!P69="",'Первичные данные'!Q69="",'Первичные данные'!R69="",'Первичные данные'!S69="",'Первичные данные'!T69="",'Первичные данные'!U69="",'Первичные данные'!V69="",'Первичные данные'!W69="",'Первичные данные'!X69="",'Первичные данные'!Y69="",'Первичные данные'!Z69="",'Первичные данные'!AA69=""),"",COUNTIF('Первичные данные'!P69:AA69,'Результаты ученика'!E$7))</f>
      </c>
      <c r="F71" s="81">
        <f>IF(AND('Первичные данные'!P69="",'Первичные данные'!Q69="",'Первичные данные'!R69="",'Первичные данные'!S69="",'Первичные данные'!T69="",'Первичные данные'!U69="",'Первичные данные'!V69="",'Первичные данные'!W69="",'Первичные данные'!X69="",'Первичные данные'!Y69="",'Первичные данные'!Z69="",'Первичные данные'!AA69=""),"",COUNTIF('Первичные данные'!$P69:$AA69,F$7))</f>
      </c>
      <c r="G71" s="81">
        <f>IF(AND('Первичные данные'!P69="",'Первичные данные'!Q69="",'Первичные данные'!R69="",'Первичные данные'!S69="",'Первичные данные'!T69="",'Первичные данные'!U69="",'Первичные данные'!V69="",'Первичные данные'!W69="",'Первичные данные'!X69="",'Первичные данные'!Y69="",'Первичные данные'!Z69="",'Первичные данные'!AA69=""),"",COUNTIF('Первичные данные'!$P69:$AA69,G$7))</f>
      </c>
      <c r="H71" s="81">
        <f>IF(AND('Первичные данные'!P69="",'Первичные данные'!Q69="",'Первичные данные'!R69="",'Первичные данные'!S69="",'Первичные данные'!T69="",'Первичные данные'!U69="",'Первичные данные'!V69="",'Первичные данные'!W69="",'Первичные данные'!X69="",'Первичные данные'!Y69="",'Первичные данные'!Z69="",'Первичные данные'!AA69=""),"",COUNTIF('Первичные данные'!$P69:$AA69,H$7))</f>
      </c>
      <c r="I71" s="81">
        <f>IF(AND('Первичные данные'!P69="",'Первичные данные'!Q69="",'Первичные данные'!R69="",'Первичные данные'!S69="",'Первичные данные'!T69="",'Первичные данные'!U69="",'Первичные данные'!V69="",'Первичные данные'!W69="",'Первичные данные'!X69="",'Первичные данные'!Y69="",'Первичные данные'!Z69="",'Первичные данные'!AA69=""),"",COUNTIF('Первичные данные'!$P69:$AA69,I$7))</f>
      </c>
      <c r="J71" s="82">
        <f>IF(AND('Первичные данные'!P69="",'Первичные данные'!Q69="",'Первичные данные'!R69="",'Первичные данные'!S69="",'Первичные данные'!T69="",'Первичные данные'!U69="",'Первичные данные'!V69="",'Первичные данные'!W69="",'Первичные данные'!X69="",'Первичные данные'!Y69="",'Первичные данные'!Z69="",'Первичные данные'!AA69=""),"",COUNTIF('Первичные данные'!$P69:$AA69,J$7))</f>
      </c>
      <c r="K71" s="55">
        <f>Сумма!E70/'Результаты ученика'!Q$5</f>
        <v>0</v>
      </c>
      <c r="L71" s="55">
        <f>Сумма!F70/'Результаты ученика'!R$5</f>
        <v>0</v>
      </c>
      <c r="M71" s="55">
        <f>Сумма!G70/'Результаты ученика'!S$5</f>
        <v>0</v>
      </c>
      <c r="N71" s="55">
        <f>Сумма!H70/'Результаты ученика'!T$5</f>
        <v>0</v>
      </c>
      <c r="O71" s="55">
        <f>Сумма!I70/'Результаты ученика'!U$5</f>
        <v>0</v>
      </c>
      <c r="P71" s="55">
        <f>Сумма!J70/'Результаты ученика'!V$5</f>
        <v>0</v>
      </c>
    </row>
    <row r="72" spans="1:16" ht="15.75">
      <c r="A72" s="91">
        <f>Сумма!A71</f>
      </c>
      <c r="B72" s="36">
        <f>Сумма!B71</f>
      </c>
      <c r="C72" s="51">
        <f>Сумма!C71</f>
      </c>
      <c r="D72" s="54">
        <f>IF(Сумма!D71=0,"",IF(AND(Сумма!D71&lt;=14,Сумма!D71&gt;=5),"низкий",IF(AND(Сумма!D71&gt;=15,Сумма!D71&lt;=24),"сниженный",IF(AND(Сумма!D71&gt;=25,Сумма!D71&lt;=32),"нормальный",IF(AND(Сумма!D71&gt;=33,Сумма!D71&lt;=40),"высокий",IF(AND(Сумма!D71&gt;=41,Сумма!D71&lt;=48),"очень высокий",""))))))</f>
      </c>
      <c r="E72" s="80">
        <f>IF(AND('Первичные данные'!P70="",'Первичные данные'!Q70="",'Первичные данные'!R70="",'Первичные данные'!S70="",'Первичные данные'!T70="",'Первичные данные'!U70="",'Первичные данные'!V70="",'Первичные данные'!W70="",'Первичные данные'!X70="",'Первичные данные'!Y70="",'Первичные данные'!Z70="",'Первичные данные'!AA70=""),"",COUNTIF('Первичные данные'!P70:AA70,'Результаты ученика'!E$7))</f>
      </c>
      <c r="F72" s="81">
        <f>IF(AND('Первичные данные'!P70="",'Первичные данные'!Q70="",'Первичные данные'!R70="",'Первичные данные'!S70="",'Первичные данные'!T70="",'Первичные данные'!U70="",'Первичные данные'!V70="",'Первичные данные'!W70="",'Первичные данные'!X70="",'Первичные данные'!Y70="",'Первичные данные'!Z70="",'Первичные данные'!AA70=""),"",COUNTIF('Первичные данные'!$P70:$AA70,F$7))</f>
      </c>
      <c r="G72" s="81">
        <f>IF(AND('Первичные данные'!P70="",'Первичные данные'!Q70="",'Первичные данные'!R70="",'Первичные данные'!S70="",'Первичные данные'!T70="",'Первичные данные'!U70="",'Первичные данные'!V70="",'Первичные данные'!W70="",'Первичные данные'!X70="",'Первичные данные'!Y70="",'Первичные данные'!Z70="",'Первичные данные'!AA70=""),"",COUNTIF('Первичные данные'!$P70:$AA70,G$7))</f>
      </c>
      <c r="H72" s="81">
        <f>IF(AND('Первичные данные'!P70="",'Первичные данные'!Q70="",'Первичные данные'!R70="",'Первичные данные'!S70="",'Первичные данные'!T70="",'Первичные данные'!U70="",'Первичные данные'!V70="",'Первичные данные'!W70="",'Первичные данные'!X70="",'Первичные данные'!Y70="",'Первичные данные'!Z70="",'Первичные данные'!AA70=""),"",COUNTIF('Первичные данные'!$P70:$AA70,H$7))</f>
      </c>
      <c r="I72" s="81">
        <f>IF(AND('Первичные данные'!P70="",'Первичные данные'!Q70="",'Первичные данные'!R70="",'Первичные данные'!S70="",'Первичные данные'!T70="",'Первичные данные'!U70="",'Первичные данные'!V70="",'Первичные данные'!W70="",'Первичные данные'!X70="",'Первичные данные'!Y70="",'Первичные данные'!Z70="",'Первичные данные'!AA70=""),"",COUNTIF('Первичные данные'!$P70:$AA70,I$7))</f>
      </c>
      <c r="J72" s="82">
        <f>IF(AND('Первичные данные'!P70="",'Первичные данные'!Q70="",'Первичные данные'!R70="",'Первичные данные'!S70="",'Первичные данные'!T70="",'Первичные данные'!U70="",'Первичные данные'!V70="",'Первичные данные'!W70="",'Первичные данные'!X70="",'Первичные данные'!Y70="",'Первичные данные'!Z70="",'Первичные данные'!AA70=""),"",COUNTIF('Первичные данные'!$P70:$AA70,J$7))</f>
      </c>
      <c r="K72" s="55">
        <f>Сумма!E71/'Результаты ученика'!Q$5</f>
        <v>0</v>
      </c>
      <c r="L72" s="55">
        <f>Сумма!F71/'Результаты ученика'!R$5</f>
        <v>0</v>
      </c>
      <c r="M72" s="55">
        <f>Сумма!G71/'Результаты ученика'!S$5</f>
        <v>0</v>
      </c>
      <c r="N72" s="55">
        <f>Сумма!H71/'Результаты ученика'!T$5</f>
        <v>0</v>
      </c>
      <c r="O72" s="55">
        <f>Сумма!I71/'Результаты ученика'!U$5</f>
        <v>0</v>
      </c>
      <c r="P72" s="55">
        <f>Сумма!J71/'Результаты ученика'!V$5</f>
        <v>0</v>
      </c>
    </row>
    <row r="73" spans="1:16" ht="15.75">
      <c r="A73" s="91">
        <f>Сумма!A72</f>
      </c>
      <c r="B73" s="36">
        <f>Сумма!B72</f>
      </c>
      <c r="C73" s="51">
        <f>Сумма!C72</f>
      </c>
      <c r="D73" s="54">
        <f>IF(Сумма!D72=0,"",IF(AND(Сумма!D72&lt;=14,Сумма!D72&gt;=5),"низкий",IF(AND(Сумма!D72&gt;=15,Сумма!D72&lt;=24),"сниженный",IF(AND(Сумма!D72&gt;=25,Сумма!D72&lt;=32),"нормальный",IF(AND(Сумма!D72&gt;=33,Сумма!D72&lt;=40),"высокий",IF(AND(Сумма!D72&gt;=41,Сумма!D72&lt;=48),"очень высокий",""))))))</f>
      </c>
      <c r="E73" s="80">
        <f>IF(AND('Первичные данные'!P71="",'Первичные данные'!Q71="",'Первичные данные'!R71="",'Первичные данные'!S71="",'Первичные данные'!T71="",'Первичные данные'!U71="",'Первичные данные'!V71="",'Первичные данные'!W71="",'Первичные данные'!X71="",'Первичные данные'!Y71="",'Первичные данные'!Z71="",'Первичные данные'!AA71=""),"",COUNTIF('Первичные данные'!P71:AA71,'Результаты ученика'!E$7))</f>
      </c>
      <c r="F73" s="81">
        <f>IF(AND('Первичные данные'!P71="",'Первичные данные'!Q71="",'Первичные данные'!R71="",'Первичные данные'!S71="",'Первичные данные'!T71="",'Первичные данные'!U71="",'Первичные данные'!V71="",'Первичные данные'!W71="",'Первичные данные'!X71="",'Первичные данные'!Y71="",'Первичные данные'!Z71="",'Первичные данные'!AA71=""),"",COUNTIF('Первичные данные'!$P71:$AA71,F$7))</f>
      </c>
      <c r="G73" s="81">
        <f>IF(AND('Первичные данные'!P71="",'Первичные данные'!Q71="",'Первичные данные'!R71="",'Первичные данные'!S71="",'Первичные данные'!T71="",'Первичные данные'!U71="",'Первичные данные'!V71="",'Первичные данные'!W71="",'Первичные данные'!X71="",'Первичные данные'!Y71="",'Первичные данные'!Z71="",'Первичные данные'!AA71=""),"",COUNTIF('Первичные данные'!$P71:$AA71,G$7))</f>
      </c>
      <c r="H73" s="81">
        <f>IF(AND('Первичные данные'!P71="",'Первичные данные'!Q71="",'Первичные данные'!R71="",'Первичные данные'!S71="",'Первичные данные'!T71="",'Первичные данные'!U71="",'Первичные данные'!V71="",'Первичные данные'!W71="",'Первичные данные'!X71="",'Первичные данные'!Y71="",'Первичные данные'!Z71="",'Первичные данные'!AA71=""),"",COUNTIF('Первичные данные'!$P71:$AA71,H$7))</f>
      </c>
      <c r="I73" s="81">
        <f>IF(AND('Первичные данные'!P71="",'Первичные данные'!Q71="",'Первичные данные'!R71="",'Первичные данные'!S71="",'Первичные данные'!T71="",'Первичные данные'!U71="",'Первичные данные'!V71="",'Первичные данные'!W71="",'Первичные данные'!X71="",'Первичные данные'!Y71="",'Первичные данные'!Z71="",'Первичные данные'!AA71=""),"",COUNTIF('Первичные данные'!$P71:$AA71,I$7))</f>
      </c>
      <c r="J73" s="82">
        <f>IF(AND('Первичные данные'!P71="",'Первичные данные'!Q71="",'Первичные данные'!R71="",'Первичные данные'!S71="",'Первичные данные'!T71="",'Первичные данные'!U71="",'Первичные данные'!V71="",'Первичные данные'!W71="",'Первичные данные'!X71="",'Первичные данные'!Y71="",'Первичные данные'!Z71="",'Первичные данные'!AA71=""),"",COUNTIF('Первичные данные'!$P71:$AA71,J$7))</f>
      </c>
      <c r="K73" s="55">
        <f>Сумма!E72/'Результаты ученика'!Q$5</f>
        <v>0</v>
      </c>
      <c r="L73" s="55">
        <f>Сумма!F72/'Результаты ученика'!R$5</f>
        <v>0</v>
      </c>
      <c r="M73" s="55">
        <f>Сумма!G72/'Результаты ученика'!S$5</f>
        <v>0</v>
      </c>
      <c r="N73" s="55">
        <f>Сумма!H72/'Результаты ученика'!T$5</f>
        <v>0</v>
      </c>
      <c r="O73" s="55">
        <f>Сумма!I72/'Результаты ученика'!U$5</f>
        <v>0</v>
      </c>
      <c r="P73" s="55">
        <f>Сумма!J72/'Результаты ученика'!V$5</f>
        <v>0</v>
      </c>
    </row>
    <row r="74" spans="1:16" ht="15.75">
      <c r="A74" s="91">
        <f>Сумма!A73</f>
      </c>
      <c r="B74" s="36">
        <f>Сумма!B73</f>
      </c>
      <c r="C74" s="51">
        <f>Сумма!C73</f>
      </c>
      <c r="D74" s="54">
        <f>IF(Сумма!D73=0,"",IF(AND(Сумма!D73&lt;=14,Сумма!D73&gt;=5),"низкий",IF(AND(Сумма!D73&gt;=15,Сумма!D73&lt;=24),"сниженный",IF(AND(Сумма!D73&gt;=25,Сумма!D73&lt;=32),"нормальный",IF(AND(Сумма!D73&gt;=33,Сумма!D73&lt;=40),"высокий",IF(AND(Сумма!D73&gt;=41,Сумма!D73&lt;=48),"очень высокий",""))))))</f>
      </c>
      <c r="E74" s="80">
        <f>IF(AND('Первичные данные'!P72="",'Первичные данные'!Q72="",'Первичные данные'!R72="",'Первичные данные'!S72="",'Первичные данные'!T72="",'Первичные данные'!U72="",'Первичные данные'!V72="",'Первичные данные'!W72="",'Первичные данные'!X72="",'Первичные данные'!Y72="",'Первичные данные'!Z72="",'Первичные данные'!AA72=""),"",COUNTIF('Первичные данные'!P72:AA72,'Результаты ученика'!E$7))</f>
      </c>
      <c r="F74" s="81">
        <f>IF(AND('Первичные данные'!P72="",'Первичные данные'!Q72="",'Первичные данные'!R72="",'Первичные данные'!S72="",'Первичные данные'!T72="",'Первичные данные'!U72="",'Первичные данные'!V72="",'Первичные данные'!W72="",'Первичные данные'!X72="",'Первичные данные'!Y72="",'Первичные данные'!Z72="",'Первичные данные'!AA72=""),"",COUNTIF('Первичные данные'!$P72:$AA72,F$7))</f>
      </c>
      <c r="G74" s="81">
        <f>IF(AND('Первичные данные'!P72="",'Первичные данные'!Q72="",'Первичные данные'!R72="",'Первичные данные'!S72="",'Первичные данные'!T72="",'Первичные данные'!U72="",'Первичные данные'!V72="",'Первичные данные'!W72="",'Первичные данные'!X72="",'Первичные данные'!Y72="",'Первичные данные'!Z72="",'Первичные данные'!AA72=""),"",COUNTIF('Первичные данные'!$P72:$AA72,G$7))</f>
      </c>
      <c r="H74" s="81">
        <f>IF(AND('Первичные данные'!P72="",'Первичные данные'!Q72="",'Первичные данные'!R72="",'Первичные данные'!S72="",'Первичные данные'!T72="",'Первичные данные'!U72="",'Первичные данные'!V72="",'Первичные данные'!W72="",'Первичные данные'!X72="",'Первичные данные'!Y72="",'Первичные данные'!Z72="",'Первичные данные'!AA72=""),"",COUNTIF('Первичные данные'!$P72:$AA72,H$7))</f>
      </c>
      <c r="I74" s="81">
        <f>IF(AND('Первичные данные'!P72="",'Первичные данные'!Q72="",'Первичные данные'!R72="",'Первичные данные'!S72="",'Первичные данные'!T72="",'Первичные данные'!U72="",'Первичные данные'!V72="",'Первичные данные'!W72="",'Первичные данные'!X72="",'Первичные данные'!Y72="",'Первичные данные'!Z72="",'Первичные данные'!AA72=""),"",COUNTIF('Первичные данные'!$P72:$AA72,I$7))</f>
      </c>
      <c r="J74" s="82">
        <f>IF(AND('Первичные данные'!P72="",'Первичные данные'!Q72="",'Первичные данные'!R72="",'Первичные данные'!S72="",'Первичные данные'!T72="",'Первичные данные'!U72="",'Первичные данные'!V72="",'Первичные данные'!W72="",'Первичные данные'!X72="",'Первичные данные'!Y72="",'Первичные данные'!Z72="",'Первичные данные'!AA72=""),"",COUNTIF('Первичные данные'!$P72:$AA72,J$7))</f>
      </c>
      <c r="K74" s="55">
        <f>Сумма!E73/'Результаты ученика'!Q$5</f>
        <v>0</v>
      </c>
      <c r="L74" s="55">
        <f>Сумма!F73/'Результаты ученика'!R$5</f>
        <v>0</v>
      </c>
      <c r="M74" s="55">
        <f>Сумма!G73/'Результаты ученика'!S$5</f>
        <v>0</v>
      </c>
      <c r="N74" s="55">
        <f>Сумма!H73/'Результаты ученика'!T$5</f>
        <v>0</v>
      </c>
      <c r="O74" s="55">
        <f>Сумма!I73/'Результаты ученика'!U$5</f>
        <v>0</v>
      </c>
      <c r="P74" s="55">
        <f>Сумма!J73/'Результаты ученика'!V$5</f>
        <v>0</v>
      </c>
    </row>
    <row r="75" spans="1:16" ht="15.75">
      <c r="A75" s="91">
        <f>Сумма!A74</f>
      </c>
      <c r="B75" s="36">
        <f>Сумма!B74</f>
      </c>
      <c r="C75" s="51">
        <f>Сумма!C74</f>
      </c>
      <c r="D75" s="54">
        <f>IF(Сумма!D74=0,"",IF(AND(Сумма!D74&lt;=14,Сумма!D74&gt;=5),"низкий",IF(AND(Сумма!D74&gt;=15,Сумма!D74&lt;=24),"сниженный",IF(AND(Сумма!D74&gt;=25,Сумма!D74&lt;=32),"нормальный",IF(AND(Сумма!D74&gt;=33,Сумма!D74&lt;=40),"высокий",IF(AND(Сумма!D74&gt;=41,Сумма!D74&lt;=48),"очень высокий",""))))))</f>
      </c>
      <c r="E75" s="80">
        <f>IF(AND('Первичные данные'!P73="",'Первичные данные'!Q73="",'Первичные данные'!R73="",'Первичные данные'!S73="",'Первичные данные'!T73="",'Первичные данные'!U73="",'Первичные данные'!V73="",'Первичные данные'!W73="",'Первичные данные'!X73="",'Первичные данные'!Y73="",'Первичные данные'!Z73="",'Первичные данные'!AA73=""),"",COUNTIF('Первичные данные'!P73:AA73,'Результаты ученика'!E$7))</f>
      </c>
      <c r="F75" s="81">
        <f>IF(AND('Первичные данные'!P73="",'Первичные данные'!Q73="",'Первичные данные'!R73="",'Первичные данные'!S73="",'Первичные данные'!T73="",'Первичные данные'!U73="",'Первичные данные'!V73="",'Первичные данные'!W73="",'Первичные данные'!X73="",'Первичные данные'!Y73="",'Первичные данные'!Z73="",'Первичные данные'!AA73=""),"",COUNTIF('Первичные данные'!$P73:$AA73,F$7))</f>
      </c>
      <c r="G75" s="81">
        <f>IF(AND('Первичные данные'!P73="",'Первичные данные'!Q73="",'Первичные данные'!R73="",'Первичные данные'!S73="",'Первичные данные'!T73="",'Первичные данные'!U73="",'Первичные данные'!V73="",'Первичные данные'!W73="",'Первичные данные'!X73="",'Первичные данные'!Y73="",'Первичные данные'!Z73="",'Первичные данные'!AA73=""),"",COUNTIF('Первичные данные'!$P73:$AA73,G$7))</f>
      </c>
      <c r="H75" s="81">
        <f>IF(AND('Первичные данные'!P73="",'Первичные данные'!Q73="",'Первичные данные'!R73="",'Первичные данные'!S73="",'Первичные данные'!T73="",'Первичные данные'!U73="",'Первичные данные'!V73="",'Первичные данные'!W73="",'Первичные данные'!X73="",'Первичные данные'!Y73="",'Первичные данные'!Z73="",'Первичные данные'!AA73=""),"",COUNTIF('Первичные данные'!$P73:$AA73,H$7))</f>
      </c>
      <c r="I75" s="81">
        <f>IF(AND('Первичные данные'!P73="",'Первичные данные'!Q73="",'Первичные данные'!R73="",'Первичные данные'!S73="",'Первичные данные'!T73="",'Первичные данные'!U73="",'Первичные данные'!V73="",'Первичные данные'!W73="",'Первичные данные'!X73="",'Первичные данные'!Y73="",'Первичные данные'!Z73="",'Первичные данные'!AA73=""),"",COUNTIF('Первичные данные'!$P73:$AA73,I$7))</f>
      </c>
      <c r="J75" s="82">
        <f>IF(AND('Первичные данные'!P73="",'Первичные данные'!Q73="",'Первичные данные'!R73="",'Первичные данные'!S73="",'Первичные данные'!T73="",'Первичные данные'!U73="",'Первичные данные'!V73="",'Первичные данные'!W73="",'Первичные данные'!X73="",'Первичные данные'!Y73="",'Первичные данные'!Z73="",'Первичные данные'!AA73=""),"",COUNTIF('Первичные данные'!$P73:$AA73,J$7))</f>
      </c>
      <c r="K75" s="55">
        <f>Сумма!E74/'Результаты ученика'!Q$5</f>
        <v>0</v>
      </c>
      <c r="L75" s="55">
        <f>Сумма!F74/'Результаты ученика'!R$5</f>
        <v>0</v>
      </c>
      <c r="M75" s="55">
        <f>Сумма!G74/'Результаты ученика'!S$5</f>
        <v>0</v>
      </c>
      <c r="N75" s="55">
        <f>Сумма!H74/'Результаты ученика'!T$5</f>
        <v>0</v>
      </c>
      <c r="O75" s="55">
        <f>Сумма!I74/'Результаты ученика'!U$5</f>
        <v>0</v>
      </c>
      <c r="P75" s="55">
        <f>Сумма!J74/'Результаты ученика'!V$5</f>
        <v>0</v>
      </c>
    </row>
    <row r="76" spans="1:16" ht="15.75">
      <c r="A76" s="91">
        <f>Сумма!A75</f>
      </c>
      <c r="B76" s="36">
        <f>Сумма!B75</f>
      </c>
      <c r="C76" s="51">
        <f>Сумма!C75</f>
      </c>
      <c r="D76" s="54">
        <f>IF(Сумма!D75=0,"",IF(AND(Сумма!D75&lt;=14,Сумма!D75&gt;=5),"низкий",IF(AND(Сумма!D75&gt;=15,Сумма!D75&lt;=24),"сниженный",IF(AND(Сумма!D75&gt;=25,Сумма!D75&lt;=32),"нормальный",IF(AND(Сумма!D75&gt;=33,Сумма!D75&lt;=40),"высокий",IF(AND(Сумма!D75&gt;=41,Сумма!D75&lt;=48),"очень высокий",""))))))</f>
      </c>
      <c r="E76" s="80">
        <f>IF(AND('Первичные данные'!P74="",'Первичные данные'!Q74="",'Первичные данные'!R74="",'Первичные данные'!S74="",'Первичные данные'!T74="",'Первичные данные'!U74="",'Первичные данные'!V74="",'Первичные данные'!W74="",'Первичные данные'!X74="",'Первичные данные'!Y74="",'Первичные данные'!Z74="",'Первичные данные'!AA74=""),"",COUNTIF('Первичные данные'!P74:AA74,'Результаты ученика'!E$7))</f>
      </c>
      <c r="F76" s="81">
        <f>IF(AND('Первичные данные'!P74="",'Первичные данные'!Q74="",'Первичные данные'!R74="",'Первичные данные'!S74="",'Первичные данные'!T74="",'Первичные данные'!U74="",'Первичные данные'!V74="",'Первичные данные'!W74="",'Первичные данные'!X74="",'Первичные данные'!Y74="",'Первичные данные'!Z74="",'Первичные данные'!AA74=""),"",COUNTIF('Первичные данные'!$P74:$AA74,F$7))</f>
      </c>
      <c r="G76" s="81">
        <f>IF(AND('Первичные данные'!P74="",'Первичные данные'!Q74="",'Первичные данные'!R74="",'Первичные данные'!S74="",'Первичные данные'!T74="",'Первичные данные'!U74="",'Первичные данные'!V74="",'Первичные данные'!W74="",'Первичные данные'!X74="",'Первичные данные'!Y74="",'Первичные данные'!Z74="",'Первичные данные'!AA74=""),"",COUNTIF('Первичные данные'!$P74:$AA74,G$7))</f>
      </c>
      <c r="H76" s="81">
        <f>IF(AND('Первичные данные'!P74="",'Первичные данные'!Q74="",'Первичные данные'!R74="",'Первичные данные'!S74="",'Первичные данные'!T74="",'Первичные данные'!U74="",'Первичные данные'!V74="",'Первичные данные'!W74="",'Первичные данные'!X74="",'Первичные данные'!Y74="",'Первичные данные'!Z74="",'Первичные данные'!AA74=""),"",COUNTIF('Первичные данные'!$P74:$AA74,H$7))</f>
      </c>
      <c r="I76" s="81">
        <f>IF(AND('Первичные данные'!P74="",'Первичные данные'!Q74="",'Первичные данные'!R74="",'Первичные данные'!S74="",'Первичные данные'!T74="",'Первичные данные'!U74="",'Первичные данные'!V74="",'Первичные данные'!W74="",'Первичные данные'!X74="",'Первичные данные'!Y74="",'Первичные данные'!Z74="",'Первичные данные'!AA74=""),"",COUNTIF('Первичные данные'!$P74:$AA74,I$7))</f>
      </c>
      <c r="J76" s="82">
        <f>IF(AND('Первичные данные'!P74="",'Первичные данные'!Q74="",'Первичные данные'!R74="",'Первичные данные'!S74="",'Первичные данные'!T74="",'Первичные данные'!U74="",'Первичные данные'!V74="",'Первичные данные'!W74="",'Первичные данные'!X74="",'Первичные данные'!Y74="",'Первичные данные'!Z74="",'Первичные данные'!AA74=""),"",COUNTIF('Первичные данные'!$P74:$AA74,J$7))</f>
      </c>
      <c r="K76" s="55">
        <f>Сумма!E75/'Результаты ученика'!Q$5</f>
        <v>0</v>
      </c>
      <c r="L76" s="55">
        <f>Сумма!F75/'Результаты ученика'!R$5</f>
        <v>0</v>
      </c>
      <c r="M76" s="55">
        <f>Сумма!G75/'Результаты ученика'!S$5</f>
        <v>0</v>
      </c>
      <c r="N76" s="55">
        <f>Сумма!H75/'Результаты ученика'!T$5</f>
        <v>0</v>
      </c>
      <c r="O76" s="55">
        <f>Сумма!I75/'Результаты ученика'!U$5</f>
        <v>0</v>
      </c>
      <c r="P76" s="55">
        <f>Сумма!J75/'Результаты ученика'!V$5</f>
        <v>0</v>
      </c>
    </row>
    <row r="77" spans="1:16" ht="15.75">
      <c r="A77" s="91">
        <f>Сумма!A76</f>
      </c>
      <c r="B77" s="36">
        <f>Сумма!B76</f>
      </c>
      <c r="C77" s="51">
        <f>Сумма!C76</f>
      </c>
      <c r="D77" s="54">
        <f>IF(Сумма!D76=0,"",IF(AND(Сумма!D76&lt;=14,Сумма!D76&gt;=5),"низкий",IF(AND(Сумма!D76&gt;=15,Сумма!D76&lt;=24),"сниженный",IF(AND(Сумма!D76&gt;=25,Сумма!D76&lt;=32),"нормальный",IF(AND(Сумма!D76&gt;=33,Сумма!D76&lt;=40),"высокий",IF(AND(Сумма!D76&gt;=41,Сумма!D76&lt;=48),"очень высокий",""))))))</f>
      </c>
      <c r="E77" s="80">
        <f>IF(AND('Первичные данные'!P75="",'Первичные данные'!Q75="",'Первичные данные'!R75="",'Первичные данные'!S75="",'Первичные данные'!T75="",'Первичные данные'!U75="",'Первичные данные'!V75="",'Первичные данные'!W75="",'Первичные данные'!X75="",'Первичные данные'!Y75="",'Первичные данные'!Z75="",'Первичные данные'!AA75=""),"",COUNTIF('Первичные данные'!P75:AA75,'Результаты ученика'!E$7))</f>
      </c>
      <c r="F77" s="81">
        <f>IF(AND('Первичные данные'!P75="",'Первичные данные'!Q75="",'Первичные данные'!R75="",'Первичные данные'!S75="",'Первичные данные'!T75="",'Первичные данные'!U75="",'Первичные данные'!V75="",'Первичные данные'!W75="",'Первичные данные'!X75="",'Первичные данные'!Y75="",'Первичные данные'!Z75="",'Первичные данные'!AA75=""),"",COUNTIF('Первичные данные'!$P75:$AA75,F$7))</f>
      </c>
      <c r="G77" s="81">
        <f>IF(AND('Первичные данные'!P75="",'Первичные данные'!Q75="",'Первичные данные'!R75="",'Первичные данные'!S75="",'Первичные данные'!T75="",'Первичные данные'!U75="",'Первичные данные'!V75="",'Первичные данные'!W75="",'Первичные данные'!X75="",'Первичные данные'!Y75="",'Первичные данные'!Z75="",'Первичные данные'!AA75=""),"",COUNTIF('Первичные данные'!$P75:$AA75,G$7))</f>
      </c>
      <c r="H77" s="81">
        <f>IF(AND('Первичные данные'!P75="",'Первичные данные'!Q75="",'Первичные данные'!R75="",'Первичные данные'!S75="",'Первичные данные'!T75="",'Первичные данные'!U75="",'Первичные данные'!V75="",'Первичные данные'!W75="",'Первичные данные'!X75="",'Первичные данные'!Y75="",'Первичные данные'!Z75="",'Первичные данные'!AA75=""),"",COUNTIF('Первичные данные'!$P75:$AA75,H$7))</f>
      </c>
      <c r="I77" s="81">
        <f>IF(AND('Первичные данные'!P75="",'Первичные данные'!Q75="",'Первичные данные'!R75="",'Первичные данные'!S75="",'Первичные данные'!T75="",'Первичные данные'!U75="",'Первичные данные'!V75="",'Первичные данные'!W75="",'Первичные данные'!X75="",'Первичные данные'!Y75="",'Первичные данные'!Z75="",'Первичные данные'!AA75=""),"",COUNTIF('Первичные данные'!$P75:$AA75,I$7))</f>
      </c>
      <c r="J77" s="82">
        <f>IF(AND('Первичные данные'!P75="",'Первичные данные'!Q75="",'Первичные данные'!R75="",'Первичные данные'!S75="",'Первичные данные'!T75="",'Первичные данные'!U75="",'Первичные данные'!V75="",'Первичные данные'!W75="",'Первичные данные'!X75="",'Первичные данные'!Y75="",'Первичные данные'!Z75="",'Первичные данные'!AA75=""),"",COUNTIF('Первичные данные'!$P75:$AA75,J$7))</f>
      </c>
      <c r="K77" s="55">
        <f>Сумма!E76/'Результаты ученика'!Q$5</f>
        <v>0</v>
      </c>
      <c r="L77" s="55">
        <f>Сумма!F76/'Результаты ученика'!R$5</f>
        <v>0</v>
      </c>
      <c r="M77" s="55">
        <f>Сумма!G76/'Результаты ученика'!S$5</f>
        <v>0</v>
      </c>
      <c r="N77" s="55">
        <f>Сумма!H76/'Результаты ученика'!T$5</f>
        <v>0</v>
      </c>
      <c r="O77" s="55">
        <f>Сумма!I76/'Результаты ученика'!U$5</f>
        <v>0</v>
      </c>
      <c r="P77" s="55">
        <f>Сумма!J76/'Результаты ученика'!V$5</f>
        <v>0</v>
      </c>
    </row>
    <row r="78" spans="1:16" ht="15.75">
      <c r="A78" s="91">
        <f>Сумма!A77</f>
      </c>
      <c r="B78" s="36">
        <f>Сумма!B77</f>
      </c>
      <c r="C78" s="51">
        <f>Сумма!C77</f>
      </c>
      <c r="D78" s="54">
        <f>IF(Сумма!D77=0,"",IF(AND(Сумма!D77&lt;=14,Сумма!D77&gt;=5),"низкий",IF(AND(Сумма!D77&gt;=15,Сумма!D77&lt;=24),"сниженный",IF(AND(Сумма!D77&gt;=25,Сумма!D77&lt;=32),"нормальный",IF(AND(Сумма!D77&gt;=33,Сумма!D77&lt;=40),"высокий",IF(AND(Сумма!D77&gt;=41,Сумма!D77&lt;=48),"очень высокий",""))))))</f>
      </c>
      <c r="E78" s="80">
        <f>IF(AND('Первичные данные'!P76="",'Первичные данные'!Q76="",'Первичные данные'!R76="",'Первичные данные'!S76="",'Первичные данные'!T76="",'Первичные данные'!U76="",'Первичные данные'!V76="",'Первичные данные'!W76="",'Первичные данные'!X76="",'Первичные данные'!Y76="",'Первичные данные'!Z76="",'Первичные данные'!AA76=""),"",COUNTIF('Первичные данные'!P76:AA76,'Результаты ученика'!E$7))</f>
      </c>
      <c r="F78" s="81">
        <f>IF(AND('Первичные данные'!P76="",'Первичные данные'!Q76="",'Первичные данные'!R76="",'Первичные данные'!S76="",'Первичные данные'!T76="",'Первичные данные'!U76="",'Первичные данные'!V76="",'Первичные данные'!W76="",'Первичные данные'!X76="",'Первичные данные'!Y76="",'Первичные данные'!Z76="",'Первичные данные'!AA76=""),"",COUNTIF('Первичные данные'!$P76:$AA76,F$7))</f>
      </c>
      <c r="G78" s="81">
        <f>IF(AND('Первичные данные'!P76="",'Первичные данные'!Q76="",'Первичные данные'!R76="",'Первичные данные'!S76="",'Первичные данные'!T76="",'Первичные данные'!U76="",'Первичные данные'!V76="",'Первичные данные'!W76="",'Первичные данные'!X76="",'Первичные данные'!Y76="",'Первичные данные'!Z76="",'Первичные данные'!AA76=""),"",COUNTIF('Первичные данные'!$P76:$AA76,G$7))</f>
      </c>
      <c r="H78" s="81">
        <f>IF(AND('Первичные данные'!P76="",'Первичные данные'!Q76="",'Первичные данные'!R76="",'Первичные данные'!S76="",'Первичные данные'!T76="",'Первичные данные'!U76="",'Первичные данные'!V76="",'Первичные данные'!W76="",'Первичные данные'!X76="",'Первичные данные'!Y76="",'Первичные данные'!Z76="",'Первичные данные'!AA76=""),"",COUNTIF('Первичные данные'!$P76:$AA76,H$7))</f>
      </c>
      <c r="I78" s="81">
        <f>IF(AND('Первичные данные'!P76="",'Первичные данные'!Q76="",'Первичные данные'!R76="",'Первичные данные'!S76="",'Первичные данные'!T76="",'Первичные данные'!U76="",'Первичные данные'!V76="",'Первичные данные'!W76="",'Первичные данные'!X76="",'Первичные данные'!Y76="",'Первичные данные'!Z76="",'Первичные данные'!AA76=""),"",COUNTIF('Первичные данные'!$P76:$AA76,I$7))</f>
      </c>
      <c r="J78" s="82">
        <f>IF(AND('Первичные данные'!P76="",'Первичные данные'!Q76="",'Первичные данные'!R76="",'Первичные данные'!S76="",'Первичные данные'!T76="",'Первичные данные'!U76="",'Первичные данные'!V76="",'Первичные данные'!W76="",'Первичные данные'!X76="",'Первичные данные'!Y76="",'Первичные данные'!Z76="",'Первичные данные'!AA76=""),"",COUNTIF('Первичные данные'!$P76:$AA76,J$7))</f>
      </c>
      <c r="K78" s="55">
        <f>Сумма!E77/'Результаты ученика'!Q$5</f>
        <v>0</v>
      </c>
      <c r="L78" s="55">
        <f>Сумма!F77/'Результаты ученика'!R$5</f>
        <v>0</v>
      </c>
      <c r="M78" s="55">
        <f>Сумма!G77/'Результаты ученика'!S$5</f>
        <v>0</v>
      </c>
      <c r="N78" s="55">
        <f>Сумма!H77/'Результаты ученика'!T$5</f>
        <v>0</v>
      </c>
      <c r="O78" s="55">
        <f>Сумма!I77/'Результаты ученика'!U$5</f>
        <v>0</v>
      </c>
      <c r="P78" s="55">
        <f>Сумма!J77/'Результаты ученика'!V$5</f>
        <v>0</v>
      </c>
    </row>
    <row r="79" spans="1:16" ht="15.75">
      <c r="A79" s="91">
        <f>Сумма!A78</f>
      </c>
      <c r="B79" s="36">
        <f>Сумма!B78</f>
      </c>
      <c r="C79" s="51">
        <f>Сумма!C78</f>
      </c>
      <c r="D79" s="54">
        <f>IF(Сумма!D78=0,"",IF(AND(Сумма!D78&lt;=14,Сумма!D78&gt;=5),"низкий",IF(AND(Сумма!D78&gt;=15,Сумма!D78&lt;=24),"сниженный",IF(AND(Сумма!D78&gt;=25,Сумма!D78&lt;=32),"нормальный",IF(AND(Сумма!D78&gt;=33,Сумма!D78&lt;=40),"высокий",IF(AND(Сумма!D78&gt;=41,Сумма!D78&lt;=48),"очень высокий",""))))))</f>
      </c>
      <c r="E79" s="80">
        <f>IF(AND('Первичные данные'!P77="",'Первичные данные'!Q77="",'Первичные данные'!R77="",'Первичные данные'!S77="",'Первичные данные'!T77="",'Первичные данные'!U77="",'Первичные данные'!V77="",'Первичные данные'!W77="",'Первичные данные'!X77="",'Первичные данные'!Y77="",'Первичные данные'!Z77="",'Первичные данные'!AA77=""),"",COUNTIF('Первичные данные'!P77:AA77,'Результаты ученика'!E$7))</f>
      </c>
      <c r="F79" s="81">
        <f>IF(AND('Первичные данные'!P77="",'Первичные данные'!Q77="",'Первичные данные'!R77="",'Первичные данные'!S77="",'Первичные данные'!T77="",'Первичные данные'!U77="",'Первичные данные'!V77="",'Первичные данные'!W77="",'Первичные данные'!X77="",'Первичные данные'!Y77="",'Первичные данные'!Z77="",'Первичные данные'!AA77=""),"",COUNTIF('Первичные данные'!$P77:$AA77,F$7))</f>
      </c>
      <c r="G79" s="81">
        <f>IF(AND('Первичные данные'!P77="",'Первичные данные'!Q77="",'Первичные данные'!R77="",'Первичные данные'!S77="",'Первичные данные'!T77="",'Первичные данные'!U77="",'Первичные данные'!V77="",'Первичные данные'!W77="",'Первичные данные'!X77="",'Первичные данные'!Y77="",'Первичные данные'!Z77="",'Первичные данные'!AA77=""),"",COUNTIF('Первичные данные'!$P77:$AA77,G$7))</f>
      </c>
      <c r="H79" s="81">
        <f>IF(AND('Первичные данные'!P77="",'Первичные данные'!Q77="",'Первичные данные'!R77="",'Первичные данные'!S77="",'Первичные данные'!T77="",'Первичные данные'!U77="",'Первичные данные'!V77="",'Первичные данные'!W77="",'Первичные данные'!X77="",'Первичные данные'!Y77="",'Первичные данные'!Z77="",'Первичные данные'!AA77=""),"",COUNTIF('Первичные данные'!$P77:$AA77,H$7))</f>
      </c>
      <c r="I79" s="81">
        <f>IF(AND('Первичные данные'!P77="",'Первичные данные'!Q77="",'Первичные данные'!R77="",'Первичные данные'!S77="",'Первичные данные'!T77="",'Первичные данные'!U77="",'Первичные данные'!V77="",'Первичные данные'!W77="",'Первичные данные'!X77="",'Первичные данные'!Y77="",'Первичные данные'!Z77="",'Первичные данные'!AA77=""),"",COUNTIF('Первичные данные'!$P77:$AA77,I$7))</f>
      </c>
      <c r="J79" s="82">
        <f>IF(AND('Первичные данные'!P77="",'Первичные данные'!Q77="",'Первичные данные'!R77="",'Первичные данные'!S77="",'Первичные данные'!T77="",'Первичные данные'!U77="",'Первичные данные'!V77="",'Первичные данные'!W77="",'Первичные данные'!X77="",'Первичные данные'!Y77="",'Первичные данные'!Z77="",'Первичные данные'!AA77=""),"",COUNTIF('Первичные данные'!$P77:$AA77,J$7))</f>
      </c>
      <c r="K79" s="55">
        <f>Сумма!E78/'Результаты ученика'!Q$5</f>
        <v>0</v>
      </c>
      <c r="L79" s="55">
        <f>Сумма!F78/'Результаты ученика'!R$5</f>
        <v>0</v>
      </c>
      <c r="M79" s="55">
        <f>Сумма!G78/'Результаты ученика'!S$5</f>
        <v>0</v>
      </c>
      <c r="N79" s="55">
        <f>Сумма!H78/'Результаты ученика'!T$5</f>
        <v>0</v>
      </c>
      <c r="O79" s="55">
        <f>Сумма!I78/'Результаты ученика'!U$5</f>
        <v>0</v>
      </c>
      <c r="P79" s="55">
        <f>Сумма!J78/'Результаты ученика'!V$5</f>
        <v>0</v>
      </c>
    </row>
    <row r="80" spans="1:16" ht="15.75">
      <c r="A80" s="91">
        <f>Сумма!A79</f>
      </c>
      <c r="B80" s="36">
        <f>Сумма!B79</f>
      </c>
      <c r="C80" s="51">
        <f>Сумма!C79</f>
      </c>
      <c r="D80" s="54">
        <f>IF(Сумма!D79=0,"",IF(AND(Сумма!D79&lt;=14,Сумма!D79&gt;=5),"низкий",IF(AND(Сумма!D79&gt;=15,Сумма!D79&lt;=24),"сниженный",IF(AND(Сумма!D79&gt;=25,Сумма!D79&lt;=32),"нормальный",IF(AND(Сумма!D79&gt;=33,Сумма!D79&lt;=40),"высокий",IF(AND(Сумма!D79&gt;=41,Сумма!D79&lt;=48),"очень высокий",""))))))</f>
      </c>
      <c r="E80" s="80">
        <f>IF(AND('Первичные данные'!P78="",'Первичные данные'!Q78="",'Первичные данные'!R78="",'Первичные данные'!S78="",'Первичные данные'!T78="",'Первичные данные'!U78="",'Первичные данные'!V78="",'Первичные данные'!W78="",'Первичные данные'!X78="",'Первичные данные'!Y78="",'Первичные данные'!Z78="",'Первичные данные'!AA78=""),"",COUNTIF('Первичные данные'!P78:AA78,'Результаты ученика'!E$7))</f>
      </c>
      <c r="F80" s="81">
        <f>IF(AND('Первичные данные'!P78="",'Первичные данные'!Q78="",'Первичные данные'!R78="",'Первичные данные'!S78="",'Первичные данные'!T78="",'Первичные данные'!U78="",'Первичные данные'!V78="",'Первичные данные'!W78="",'Первичные данные'!X78="",'Первичные данные'!Y78="",'Первичные данные'!Z78="",'Первичные данные'!AA78=""),"",COUNTIF('Первичные данные'!$P78:$AA78,F$7))</f>
      </c>
      <c r="G80" s="81">
        <f>IF(AND('Первичные данные'!P78="",'Первичные данные'!Q78="",'Первичные данные'!R78="",'Первичные данные'!S78="",'Первичные данные'!T78="",'Первичные данные'!U78="",'Первичные данные'!V78="",'Первичные данные'!W78="",'Первичные данные'!X78="",'Первичные данные'!Y78="",'Первичные данные'!Z78="",'Первичные данные'!AA78=""),"",COUNTIF('Первичные данные'!$P78:$AA78,G$7))</f>
      </c>
      <c r="H80" s="81">
        <f>IF(AND('Первичные данные'!P78="",'Первичные данные'!Q78="",'Первичные данные'!R78="",'Первичные данные'!S78="",'Первичные данные'!T78="",'Первичные данные'!U78="",'Первичные данные'!V78="",'Первичные данные'!W78="",'Первичные данные'!X78="",'Первичные данные'!Y78="",'Первичные данные'!Z78="",'Первичные данные'!AA78=""),"",COUNTIF('Первичные данные'!$P78:$AA78,H$7))</f>
      </c>
      <c r="I80" s="81">
        <f>IF(AND('Первичные данные'!P78="",'Первичные данные'!Q78="",'Первичные данные'!R78="",'Первичные данные'!S78="",'Первичные данные'!T78="",'Первичные данные'!U78="",'Первичные данные'!V78="",'Первичные данные'!W78="",'Первичные данные'!X78="",'Первичные данные'!Y78="",'Первичные данные'!Z78="",'Первичные данные'!AA78=""),"",COUNTIF('Первичные данные'!$P78:$AA78,I$7))</f>
      </c>
      <c r="J80" s="82">
        <f>IF(AND('Первичные данные'!P78="",'Первичные данные'!Q78="",'Первичные данные'!R78="",'Первичные данные'!S78="",'Первичные данные'!T78="",'Первичные данные'!U78="",'Первичные данные'!V78="",'Первичные данные'!W78="",'Первичные данные'!X78="",'Первичные данные'!Y78="",'Первичные данные'!Z78="",'Первичные данные'!AA78=""),"",COUNTIF('Первичные данные'!$P78:$AA78,J$7))</f>
      </c>
      <c r="K80" s="55">
        <f>Сумма!E79/'Результаты ученика'!Q$5</f>
        <v>0</v>
      </c>
      <c r="L80" s="55">
        <f>Сумма!F79/'Результаты ученика'!R$5</f>
        <v>0</v>
      </c>
      <c r="M80" s="55">
        <f>Сумма!G79/'Результаты ученика'!S$5</f>
        <v>0</v>
      </c>
      <c r="N80" s="55">
        <f>Сумма!H79/'Результаты ученика'!T$5</f>
        <v>0</v>
      </c>
      <c r="O80" s="55">
        <f>Сумма!I79/'Результаты ученика'!U$5</f>
        <v>0</v>
      </c>
      <c r="P80" s="55">
        <f>Сумма!J79/'Результаты ученика'!V$5</f>
        <v>0</v>
      </c>
    </row>
    <row r="81" spans="1:16" ht="15.75">
      <c r="A81" s="91">
        <f>Сумма!A80</f>
      </c>
      <c r="B81" s="36">
        <f>Сумма!B80</f>
      </c>
      <c r="C81" s="51">
        <f>Сумма!C80</f>
      </c>
      <c r="D81" s="54">
        <f>IF(Сумма!D80=0,"",IF(AND(Сумма!D80&lt;=14,Сумма!D80&gt;=5),"низкий",IF(AND(Сумма!D80&gt;=15,Сумма!D80&lt;=24),"сниженный",IF(AND(Сумма!D80&gt;=25,Сумма!D80&lt;=32),"нормальный",IF(AND(Сумма!D80&gt;=33,Сумма!D80&lt;=40),"высокий",IF(AND(Сумма!D80&gt;=41,Сумма!D80&lt;=48),"очень высокий",""))))))</f>
      </c>
      <c r="E81" s="80">
        <f>IF(AND('Первичные данные'!P79="",'Первичные данные'!Q79="",'Первичные данные'!R79="",'Первичные данные'!S79="",'Первичные данные'!T79="",'Первичные данные'!U79="",'Первичные данные'!V79="",'Первичные данные'!W79="",'Первичные данные'!X79="",'Первичные данные'!Y79="",'Первичные данные'!Z79="",'Первичные данные'!AA79=""),"",COUNTIF('Первичные данные'!P79:AA79,'Результаты ученика'!E$7))</f>
      </c>
      <c r="F81" s="81">
        <f>IF(AND('Первичные данные'!P79="",'Первичные данные'!Q79="",'Первичные данные'!R79="",'Первичные данные'!S79="",'Первичные данные'!T79="",'Первичные данные'!U79="",'Первичные данные'!V79="",'Первичные данные'!W79="",'Первичные данные'!X79="",'Первичные данные'!Y79="",'Первичные данные'!Z79="",'Первичные данные'!AA79=""),"",COUNTIF('Первичные данные'!$P79:$AA79,F$7))</f>
      </c>
      <c r="G81" s="81">
        <f>IF(AND('Первичные данные'!P79="",'Первичные данные'!Q79="",'Первичные данные'!R79="",'Первичные данные'!S79="",'Первичные данные'!T79="",'Первичные данные'!U79="",'Первичные данные'!V79="",'Первичные данные'!W79="",'Первичные данные'!X79="",'Первичные данные'!Y79="",'Первичные данные'!Z79="",'Первичные данные'!AA79=""),"",COUNTIF('Первичные данные'!$P79:$AA79,G$7))</f>
      </c>
      <c r="H81" s="81">
        <f>IF(AND('Первичные данные'!P79="",'Первичные данные'!Q79="",'Первичные данные'!R79="",'Первичные данные'!S79="",'Первичные данные'!T79="",'Первичные данные'!U79="",'Первичные данные'!V79="",'Первичные данные'!W79="",'Первичные данные'!X79="",'Первичные данные'!Y79="",'Первичные данные'!Z79="",'Первичные данные'!AA79=""),"",COUNTIF('Первичные данные'!$P79:$AA79,H$7))</f>
      </c>
      <c r="I81" s="81">
        <f>IF(AND('Первичные данные'!P79="",'Первичные данные'!Q79="",'Первичные данные'!R79="",'Первичные данные'!S79="",'Первичные данные'!T79="",'Первичные данные'!U79="",'Первичные данные'!V79="",'Первичные данные'!W79="",'Первичные данные'!X79="",'Первичные данные'!Y79="",'Первичные данные'!Z79="",'Первичные данные'!AA79=""),"",COUNTIF('Первичные данные'!$P79:$AA79,I$7))</f>
      </c>
      <c r="J81" s="82">
        <f>IF(AND('Первичные данные'!P79="",'Первичные данные'!Q79="",'Первичные данные'!R79="",'Первичные данные'!S79="",'Первичные данные'!T79="",'Первичные данные'!U79="",'Первичные данные'!V79="",'Первичные данные'!W79="",'Первичные данные'!X79="",'Первичные данные'!Y79="",'Первичные данные'!Z79="",'Первичные данные'!AA79=""),"",COUNTIF('Первичные данные'!$P79:$AA79,J$7))</f>
      </c>
      <c r="K81" s="55">
        <f>Сумма!E80/'Результаты ученика'!Q$5</f>
        <v>0</v>
      </c>
      <c r="L81" s="55">
        <f>Сумма!F80/'Результаты ученика'!R$5</f>
        <v>0</v>
      </c>
      <c r="M81" s="55">
        <f>Сумма!G80/'Результаты ученика'!S$5</f>
        <v>0</v>
      </c>
      <c r="N81" s="55">
        <f>Сумма!H80/'Результаты ученика'!T$5</f>
        <v>0</v>
      </c>
      <c r="O81" s="55">
        <f>Сумма!I80/'Результаты ученика'!U$5</f>
        <v>0</v>
      </c>
      <c r="P81" s="55">
        <f>Сумма!J80/'Результаты ученика'!V$5</f>
        <v>0</v>
      </c>
    </row>
    <row r="82" spans="1:16" ht="15.75">
      <c r="A82" s="91">
        <f>Сумма!A81</f>
      </c>
      <c r="B82" s="36">
        <f>Сумма!B81</f>
      </c>
      <c r="C82" s="51">
        <f>Сумма!C81</f>
      </c>
      <c r="D82" s="54">
        <f>IF(Сумма!D81=0,"",IF(AND(Сумма!D81&lt;=14,Сумма!D81&gt;=5),"низкий",IF(AND(Сумма!D81&gt;=15,Сумма!D81&lt;=24),"сниженный",IF(AND(Сумма!D81&gt;=25,Сумма!D81&lt;=32),"нормальный",IF(AND(Сумма!D81&gt;=33,Сумма!D81&lt;=40),"высокий",IF(AND(Сумма!D81&gt;=41,Сумма!D81&lt;=48),"очень высокий",""))))))</f>
      </c>
      <c r="E82" s="80">
        <f>IF(AND('Первичные данные'!P80="",'Первичные данные'!Q80="",'Первичные данные'!R80="",'Первичные данные'!S80="",'Первичные данные'!T80="",'Первичные данные'!U80="",'Первичные данные'!V80="",'Первичные данные'!W80="",'Первичные данные'!X80="",'Первичные данные'!Y80="",'Первичные данные'!Z80="",'Первичные данные'!AA80=""),"",COUNTIF('Первичные данные'!P80:AA80,'Результаты ученика'!E$7))</f>
      </c>
      <c r="F82" s="81">
        <f>IF(AND('Первичные данные'!P80="",'Первичные данные'!Q80="",'Первичные данные'!R80="",'Первичные данные'!S80="",'Первичные данные'!T80="",'Первичные данные'!U80="",'Первичные данные'!V80="",'Первичные данные'!W80="",'Первичные данные'!X80="",'Первичные данные'!Y80="",'Первичные данные'!Z80="",'Первичные данные'!AA80=""),"",COUNTIF('Первичные данные'!$P80:$AA80,F$7))</f>
      </c>
      <c r="G82" s="81">
        <f>IF(AND('Первичные данные'!P80="",'Первичные данные'!Q80="",'Первичные данные'!R80="",'Первичные данные'!S80="",'Первичные данные'!T80="",'Первичные данные'!U80="",'Первичные данные'!V80="",'Первичные данные'!W80="",'Первичные данные'!X80="",'Первичные данные'!Y80="",'Первичные данные'!Z80="",'Первичные данные'!AA80=""),"",COUNTIF('Первичные данные'!$P80:$AA80,G$7))</f>
      </c>
      <c r="H82" s="81">
        <f>IF(AND('Первичные данные'!P80="",'Первичные данные'!Q80="",'Первичные данные'!R80="",'Первичные данные'!S80="",'Первичные данные'!T80="",'Первичные данные'!U80="",'Первичные данные'!V80="",'Первичные данные'!W80="",'Первичные данные'!X80="",'Первичные данные'!Y80="",'Первичные данные'!Z80="",'Первичные данные'!AA80=""),"",COUNTIF('Первичные данные'!$P80:$AA80,H$7))</f>
      </c>
      <c r="I82" s="81">
        <f>IF(AND('Первичные данные'!P80="",'Первичные данные'!Q80="",'Первичные данные'!R80="",'Первичные данные'!S80="",'Первичные данные'!T80="",'Первичные данные'!U80="",'Первичные данные'!V80="",'Первичные данные'!W80="",'Первичные данные'!X80="",'Первичные данные'!Y80="",'Первичные данные'!Z80="",'Первичные данные'!AA80=""),"",COUNTIF('Первичные данные'!$P80:$AA80,I$7))</f>
      </c>
      <c r="J82" s="82">
        <f>IF(AND('Первичные данные'!P80="",'Первичные данные'!Q80="",'Первичные данные'!R80="",'Первичные данные'!S80="",'Первичные данные'!T80="",'Первичные данные'!U80="",'Первичные данные'!V80="",'Первичные данные'!W80="",'Первичные данные'!X80="",'Первичные данные'!Y80="",'Первичные данные'!Z80="",'Первичные данные'!AA80=""),"",COUNTIF('Первичные данные'!$P80:$AA80,J$7))</f>
      </c>
      <c r="K82" s="55">
        <f>Сумма!E81/'Результаты ученика'!Q$5</f>
        <v>0</v>
      </c>
      <c r="L82" s="55">
        <f>Сумма!F81/'Результаты ученика'!R$5</f>
        <v>0</v>
      </c>
      <c r="M82" s="55">
        <f>Сумма!G81/'Результаты ученика'!S$5</f>
        <v>0</v>
      </c>
      <c r="N82" s="55">
        <f>Сумма!H81/'Результаты ученика'!T$5</f>
        <v>0</v>
      </c>
      <c r="O82" s="55">
        <f>Сумма!I81/'Результаты ученика'!U$5</f>
        <v>0</v>
      </c>
      <c r="P82" s="55">
        <f>Сумма!J81/'Результаты ученика'!V$5</f>
        <v>0</v>
      </c>
    </row>
    <row r="83" spans="1:16" ht="15.75">
      <c r="A83" s="91">
        <f>Сумма!A82</f>
      </c>
      <c r="B83" s="36">
        <f>Сумма!B82</f>
      </c>
      <c r="C83" s="51">
        <f>Сумма!C82</f>
      </c>
      <c r="D83" s="54">
        <f>IF(Сумма!D82=0,"",IF(AND(Сумма!D82&lt;=14,Сумма!D82&gt;=5),"низкий",IF(AND(Сумма!D82&gt;=15,Сумма!D82&lt;=24),"сниженный",IF(AND(Сумма!D82&gt;=25,Сумма!D82&lt;=32),"нормальный",IF(AND(Сумма!D82&gt;=33,Сумма!D82&lt;=40),"высокий",IF(AND(Сумма!D82&gt;=41,Сумма!D82&lt;=48),"очень высокий",""))))))</f>
      </c>
      <c r="E83" s="80">
        <f>IF(AND('Первичные данные'!P81="",'Первичные данные'!Q81="",'Первичные данные'!R81="",'Первичные данные'!S81="",'Первичные данные'!T81="",'Первичные данные'!U81="",'Первичные данные'!V81="",'Первичные данные'!W81="",'Первичные данные'!X81="",'Первичные данные'!Y81="",'Первичные данные'!Z81="",'Первичные данные'!AA81=""),"",COUNTIF('Первичные данные'!P81:AA81,'Результаты ученика'!E$7))</f>
      </c>
      <c r="F83" s="81">
        <f>IF(AND('Первичные данные'!P81="",'Первичные данные'!Q81="",'Первичные данные'!R81="",'Первичные данные'!S81="",'Первичные данные'!T81="",'Первичные данные'!U81="",'Первичные данные'!V81="",'Первичные данные'!W81="",'Первичные данные'!X81="",'Первичные данные'!Y81="",'Первичные данные'!Z81="",'Первичные данные'!AA81=""),"",COUNTIF('Первичные данные'!$P81:$AA81,F$7))</f>
      </c>
      <c r="G83" s="81">
        <f>IF(AND('Первичные данные'!P81="",'Первичные данные'!Q81="",'Первичные данные'!R81="",'Первичные данные'!S81="",'Первичные данные'!T81="",'Первичные данные'!U81="",'Первичные данные'!V81="",'Первичные данные'!W81="",'Первичные данные'!X81="",'Первичные данные'!Y81="",'Первичные данные'!Z81="",'Первичные данные'!AA81=""),"",COUNTIF('Первичные данные'!$P81:$AA81,G$7))</f>
      </c>
      <c r="H83" s="81">
        <f>IF(AND('Первичные данные'!P81="",'Первичные данные'!Q81="",'Первичные данные'!R81="",'Первичные данные'!S81="",'Первичные данные'!T81="",'Первичные данные'!U81="",'Первичные данные'!V81="",'Первичные данные'!W81="",'Первичные данные'!X81="",'Первичные данные'!Y81="",'Первичные данные'!Z81="",'Первичные данные'!AA81=""),"",COUNTIF('Первичные данные'!$P81:$AA81,H$7))</f>
      </c>
      <c r="I83" s="81">
        <f>IF(AND('Первичные данные'!P81="",'Первичные данные'!Q81="",'Первичные данные'!R81="",'Первичные данные'!S81="",'Первичные данные'!T81="",'Первичные данные'!U81="",'Первичные данные'!V81="",'Первичные данные'!W81="",'Первичные данные'!X81="",'Первичные данные'!Y81="",'Первичные данные'!Z81="",'Первичные данные'!AA81=""),"",COUNTIF('Первичные данные'!$P81:$AA81,I$7))</f>
      </c>
      <c r="J83" s="82">
        <f>IF(AND('Первичные данные'!P81="",'Первичные данные'!Q81="",'Первичные данные'!R81="",'Первичные данные'!S81="",'Первичные данные'!T81="",'Первичные данные'!U81="",'Первичные данные'!V81="",'Первичные данные'!W81="",'Первичные данные'!X81="",'Первичные данные'!Y81="",'Первичные данные'!Z81="",'Первичные данные'!AA81=""),"",COUNTIF('Первичные данные'!$P81:$AA81,J$7))</f>
      </c>
      <c r="K83" s="55">
        <f>Сумма!E82/'Результаты ученика'!Q$5</f>
        <v>0</v>
      </c>
      <c r="L83" s="55">
        <f>Сумма!F82/'Результаты ученика'!R$5</f>
        <v>0</v>
      </c>
      <c r="M83" s="55">
        <f>Сумма!G82/'Результаты ученика'!S$5</f>
        <v>0</v>
      </c>
      <c r="N83" s="55">
        <f>Сумма!H82/'Результаты ученика'!T$5</f>
        <v>0</v>
      </c>
      <c r="O83" s="55">
        <f>Сумма!I82/'Результаты ученика'!U$5</f>
        <v>0</v>
      </c>
      <c r="P83" s="55">
        <f>Сумма!J82/'Результаты ученика'!V$5</f>
        <v>0</v>
      </c>
    </row>
    <row r="84" spans="1:16" ht="15.75">
      <c r="A84" s="91">
        <f>Сумма!A83</f>
      </c>
      <c r="B84" s="36">
        <f>Сумма!B83</f>
      </c>
      <c r="C84" s="51">
        <f>Сумма!C83</f>
      </c>
      <c r="D84" s="54">
        <f>IF(Сумма!D83=0,"",IF(AND(Сумма!D83&lt;=14,Сумма!D83&gt;=5),"низкий",IF(AND(Сумма!D83&gt;=15,Сумма!D83&lt;=24),"сниженный",IF(AND(Сумма!D83&gt;=25,Сумма!D83&lt;=32),"нормальный",IF(AND(Сумма!D83&gt;=33,Сумма!D83&lt;=40),"высокий",IF(AND(Сумма!D83&gt;=41,Сумма!D83&lt;=48),"очень высокий",""))))))</f>
      </c>
      <c r="E84" s="80">
        <f>IF(AND('Первичные данные'!P82="",'Первичные данные'!Q82="",'Первичные данные'!R82="",'Первичные данные'!S82="",'Первичные данные'!T82="",'Первичные данные'!U82="",'Первичные данные'!V82="",'Первичные данные'!W82="",'Первичные данные'!X82="",'Первичные данные'!Y82="",'Первичные данные'!Z82="",'Первичные данные'!AA82=""),"",COUNTIF('Первичные данные'!P82:AA82,'Результаты ученика'!E$7))</f>
      </c>
      <c r="F84" s="81">
        <f>IF(AND('Первичные данные'!P82="",'Первичные данные'!Q82="",'Первичные данные'!R82="",'Первичные данные'!S82="",'Первичные данные'!T82="",'Первичные данные'!U82="",'Первичные данные'!V82="",'Первичные данные'!W82="",'Первичные данные'!X82="",'Первичные данные'!Y82="",'Первичные данные'!Z82="",'Первичные данные'!AA82=""),"",COUNTIF('Первичные данные'!$P82:$AA82,F$7))</f>
      </c>
      <c r="G84" s="81">
        <f>IF(AND('Первичные данные'!P82="",'Первичные данные'!Q82="",'Первичные данные'!R82="",'Первичные данные'!S82="",'Первичные данные'!T82="",'Первичные данные'!U82="",'Первичные данные'!V82="",'Первичные данные'!W82="",'Первичные данные'!X82="",'Первичные данные'!Y82="",'Первичные данные'!Z82="",'Первичные данные'!AA82=""),"",COUNTIF('Первичные данные'!$P82:$AA82,G$7))</f>
      </c>
      <c r="H84" s="81">
        <f>IF(AND('Первичные данные'!P82="",'Первичные данные'!Q82="",'Первичные данные'!R82="",'Первичные данные'!S82="",'Первичные данные'!T82="",'Первичные данные'!U82="",'Первичные данные'!V82="",'Первичные данные'!W82="",'Первичные данные'!X82="",'Первичные данные'!Y82="",'Первичные данные'!Z82="",'Первичные данные'!AA82=""),"",COUNTIF('Первичные данные'!$P82:$AA82,H$7))</f>
      </c>
      <c r="I84" s="81">
        <f>IF(AND('Первичные данные'!P82="",'Первичные данные'!Q82="",'Первичные данные'!R82="",'Первичные данные'!S82="",'Первичные данные'!T82="",'Первичные данные'!U82="",'Первичные данные'!V82="",'Первичные данные'!W82="",'Первичные данные'!X82="",'Первичные данные'!Y82="",'Первичные данные'!Z82="",'Первичные данные'!AA82=""),"",COUNTIF('Первичные данные'!$P82:$AA82,I$7))</f>
      </c>
      <c r="J84" s="82">
        <f>IF(AND('Первичные данные'!P82="",'Первичные данные'!Q82="",'Первичные данные'!R82="",'Первичные данные'!S82="",'Первичные данные'!T82="",'Первичные данные'!U82="",'Первичные данные'!V82="",'Первичные данные'!W82="",'Первичные данные'!X82="",'Первичные данные'!Y82="",'Первичные данные'!Z82="",'Первичные данные'!AA82=""),"",COUNTIF('Первичные данные'!$P82:$AA82,J$7))</f>
      </c>
      <c r="K84" s="55">
        <f>Сумма!E83/'Результаты ученика'!Q$5</f>
        <v>0</v>
      </c>
      <c r="L84" s="55">
        <f>Сумма!F83/'Результаты ученика'!R$5</f>
        <v>0</v>
      </c>
      <c r="M84" s="55">
        <f>Сумма!G83/'Результаты ученика'!S$5</f>
        <v>0</v>
      </c>
      <c r="N84" s="55">
        <f>Сумма!H83/'Результаты ученика'!T$5</f>
        <v>0</v>
      </c>
      <c r="O84" s="55">
        <f>Сумма!I83/'Результаты ученика'!U$5</f>
        <v>0</v>
      </c>
      <c r="P84" s="55">
        <f>Сумма!J83/'Результаты ученика'!V$5</f>
        <v>0</v>
      </c>
    </row>
    <row r="85" spans="1:16" ht="15.75">
      <c r="A85" s="91">
        <f>Сумма!A84</f>
      </c>
      <c r="B85" s="36">
        <f>Сумма!B84</f>
      </c>
      <c r="C85" s="51">
        <f>Сумма!C84</f>
      </c>
      <c r="D85" s="54">
        <f>IF(Сумма!D84=0,"",IF(AND(Сумма!D84&lt;=14,Сумма!D84&gt;=5),"низкий",IF(AND(Сумма!D84&gt;=15,Сумма!D84&lt;=24),"сниженный",IF(AND(Сумма!D84&gt;=25,Сумма!D84&lt;=32),"нормальный",IF(AND(Сумма!D84&gt;=33,Сумма!D84&lt;=40),"высокий",IF(AND(Сумма!D84&gt;=41,Сумма!D84&lt;=48),"очень высокий",""))))))</f>
      </c>
      <c r="E85" s="80">
        <f>IF(AND('Первичные данные'!P83="",'Первичные данные'!Q83="",'Первичные данные'!R83="",'Первичные данные'!S83="",'Первичные данные'!T83="",'Первичные данные'!U83="",'Первичные данные'!V83="",'Первичные данные'!W83="",'Первичные данные'!X83="",'Первичные данные'!Y83="",'Первичные данные'!Z83="",'Первичные данные'!AA83=""),"",COUNTIF('Первичные данные'!P83:AA83,'Результаты ученика'!E$7))</f>
      </c>
      <c r="F85" s="81">
        <f>IF(AND('Первичные данные'!P83="",'Первичные данные'!Q83="",'Первичные данные'!R83="",'Первичные данные'!S83="",'Первичные данные'!T83="",'Первичные данные'!U83="",'Первичные данные'!V83="",'Первичные данные'!W83="",'Первичные данные'!X83="",'Первичные данные'!Y83="",'Первичные данные'!Z83="",'Первичные данные'!AA83=""),"",COUNTIF('Первичные данные'!$P83:$AA83,F$7))</f>
      </c>
      <c r="G85" s="81">
        <f>IF(AND('Первичные данные'!P83="",'Первичные данные'!Q83="",'Первичные данные'!R83="",'Первичные данные'!S83="",'Первичные данные'!T83="",'Первичные данные'!U83="",'Первичные данные'!V83="",'Первичные данные'!W83="",'Первичные данные'!X83="",'Первичные данные'!Y83="",'Первичные данные'!Z83="",'Первичные данные'!AA83=""),"",COUNTIF('Первичные данные'!$P83:$AA83,G$7))</f>
      </c>
      <c r="H85" s="81">
        <f>IF(AND('Первичные данные'!P83="",'Первичные данные'!Q83="",'Первичные данные'!R83="",'Первичные данные'!S83="",'Первичные данные'!T83="",'Первичные данные'!U83="",'Первичные данные'!V83="",'Первичные данные'!W83="",'Первичные данные'!X83="",'Первичные данные'!Y83="",'Первичные данные'!Z83="",'Первичные данные'!AA83=""),"",COUNTIF('Первичные данные'!$P83:$AA83,H$7))</f>
      </c>
      <c r="I85" s="81">
        <f>IF(AND('Первичные данные'!P83="",'Первичные данные'!Q83="",'Первичные данные'!R83="",'Первичные данные'!S83="",'Первичные данные'!T83="",'Первичные данные'!U83="",'Первичные данные'!V83="",'Первичные данные'!W83="",'Первичные данные'!X83="",'Первичные данные'!Y83="",'Первичные данные'!Z83="",'Первичные данные'!AA83=""),"",COUNTIF('Первичные данные'!$P83:$AA83,I$7))</f>
      </c>
      <c r="J85" s="82">
        <f>IF(AND('Первичные данные'!P83="",'Первичные данные'!Q83="",'Первичные данные'!R83="",'Первичные данные'!S83="",'Первичные данные'!T83="",'Первичные данные'!U83="",'Первичные данные'!V83="",'Первичные данные'!W83="",'Первичные данные'!X83="",'Первичные данные'!Y83="",'Первичные данные'!Z83="",'Первичные данные'!AA83=""),"",COUNTIF('Первичные данные'!$P83:$AA83,J$7))</f>
      </c>
      <c r="K85" s="55">
        <f>Сумма!E84/'Результаты ученика'!Q$5</f>
        <v>0</v>
      </c>
      <c r="L85" s="55">
        <f>Сумма!F84/'Результаты ученика'!R$5</f>
        <v>0</v>
      </c>
      <c r="M85" s="55">
        <f>Сумма!G84/'Результаты ученика'!S$5</f>
        <v>0</v>
      </c>
      <c r="N85" s="55">
        <f>Сумма!H84/'Результаты ученика'!T$5</f>
        <v>0</v>
      </c>
      <c r="O85" s="55">
        <f>Сумма!I84/'Результаты ученика'!U$5</f>
        <v>0</v>
      </c>
      <c r="P85" s="55">
        <f>Сумма!J84/'Результаты ученика'!V$5</f>
        <v>0</v>
      </c>
    </row>
    <row r="86" spans="1:16" ht="15.75">
      <c r="A86" s="91">
        <f>Сумма!A85</f>
      </c>
      <c r="B86" s="36">
        <f>Сумма!B85</f>
      </c>
      <c r="C86" s="51">
        <f>Сумма!C85</f>
      </c>
      <c r="D86" s="54">
        <f>IF(Сумма!D85=0,"",IF(AND(Сумма!D85&lt;=14,Сумма!D85&gt;=5),"низкий",IF(AND(Сумма!D85&gt;=15,Сумма!D85&lt;=24),"сниженный",IF(AND(Сумма!D85&gt;=25,Сумма!D85&lt;=32),"нормальный",IF(AND(Сумма!D85&gt;=33,Сумма!D85&lt;=40),"высокий",IF(AND(Сумма!D85&gt;=41,Сумма!D85&lt;=48),"очень высокий",""))))))</f>
      </c>
      <c r="E86" s="80">
        <f>IF(AND('Первичные данные'!P84="",'Первичные данные'!Q84="",'Первичные данные'!R84="",'Первичные данные'!S84="",'Первичные данные'!T84="",'Первичные данные'!U84="",'Первичные данные'!V84="",'Первичные данные'!W84="",'Первичные данные'!X84="",'Первичные данные'!Y84="",'Первичные данные'!Z84="",'Первичные данные'!AA84=""),"",COUNTIF('Первичные данные'!P84:AA84,'Результаты ученика'!E$7))</f>
      </c>
      <c r="F86" s="81">
        <f>IF(AND('Первичные данные'!P84="",'Первичные данные'!Q84="",'Первичные данные'!R84="",'Первичные данные'!S84="",'Первичные данные'!T84="",'Первичные данные'!U84="",'Первичные данные'!V84="",'Первичные данные'!W84="",'Первичные данные'!X84="",'Первичные данные'!Y84="",'Первичные данные'!Z84="",'Первичные данные'!AA84=""),"",COUNTIF('Первичные данные'!$P84:$AA84,F$7))</f>
      </c>
      <c r="G86" s="81">
        <f>IF(AND('Первичные данные'!P84="",'Первичные данные'!Q84="",'Первичные данные'!R84="",'Первичные данные'!S84="",'Первичные данные'!T84="",'Первичные данные'!U84="",'Первичные данные'!V84="",'Первичные данные'!W84="",'Первичные данные'!X84="",'Первичные данные'!Y84="",'Первичные данные'!Z84="",'Первичные данные'!AA84=""),"",COUNTIF('Первичные данные'!$P84:$AA84,G$7))</f>
      </c>
      <c r="H86" s="81">
        <f>IF(AND('Первичные данные'!P84="",'Первичные данные'!Q84="",'Первичные данные'!R84="",'Первичные данные'!S84="",'Первичные данные'!T84="",'Первичные данные'!U84="",'Первичные данные'!V84="",'Первичные данные'!W84="",'Первичные данные'!X84="",'Первичные данные'!Y84="",'Первичные данные'!Z84="",'Первичные данные'!AA84=""),"",COUNTIF('Первичные данные'!$P84:$AA84,H$7))</f>
      </c>
      <c r="I86" s="81">
        <f>IF(AND('Первичные данные'!P84="",'Первичные данные'!Q84="",'Первичные данные'!R84="",'Первичные данные'!S84="",'Первичные данные'!T84="",'Первичные данные'!U84="",'Первичные данные'!V84="",'Первичные данные'!W84="",'Первичные данные'!X84="",'Первичные данные'!Y84="",'Первичные данные'!Z84="",'Первичные данные'!AA84=""),"",COUNTIF('Первичные данные'!$P84:$AA84,I$7))</f>
      </c>
      <c r="J86" s="82">
        <f>IF(AND('Первичные данные'!P84="",'Первичные данные'!Q84="",'Первичные данные'!R84="",'Первичные данные'!S84="",'Первичные данные'!T84="",'Первичные данные'!U84="",'Первичные данные'!V84="",'Первичные данные'!W84="",'Первичные данные'!X84="",'Первичные данные'!Y84="",'Первичные данные'!Z84="",'Первичные данные'!AA84=""),"",COUNTIF('Первичные данные'!$P84:$AA84,J$7))</f>
      </c>
      <c r="K86" s="55">
        <f>Сумма!E85/'Результаты ученика'!Q$5</f>
        <v>0</v>
      </c>
      <c r="L86" s="55">
        <f>Сумма!F85/'Результаты ученика'!R$5</f>
        <v>0</v>
      </c>
      <c r="M86" s="55">
        <f>Сумма!G85/'Результаты ученика'!S$5</f>
        <v>0</v>
      </c>
      <c r="N86" s="55">
        <f>Сумма!H85/'Результаты ученика'!T$5</f>
        <v>0</v>
      </c>
      <c r="O86" s="55">
        <f>Сумма!I85/'Результаты ученика'!U$5</f>
        <v>0</v>
      </c>
      <c r="P86" s="55">
        <f>Сумма!J85/'Результаты ученика'!V$5</f>
        <v>0</v>
      </c>
    </row>
    <row r="87" spans="1:16" ht="15.75">
      <c r="A87" s="91">
        <f>Сумма!A86</f>
      </c>
      <c r="B87" s="36">
        <f>Сумма!B86</f>
      </c>
      <c r="C87" s="51">
        <f>Сумма!C86</f>
      </c>
      <c r="D87" s="54">
        <f>IF(Сумма!D86=0,"",IF(AND(Сумма!D86&lt;=14,Сумма!D86&gt;=5),"низкий",IF(AND(Сумма!D86&gt;=15,Сумма!D86&lt;=24),"сниженный",IF(AND(Сумма!D86&gt;=25,Сумма!D86&lt;=32),"нормальный",IF(AND(Сумма!D86&gt;=33,Сумма!D86&lt;=40),"высокий",IF(AND(Сумма!D86&gt;=41,Сумма!D86&lt;=48),"очень высокий",""))))))</f>
      </c>
      <c r="E87" s="80">
        <f>IF(AND('Первичные данные'!P85="",'Первичные данные'!Q85="",'Первичные данные'!R85="",'Первичные данные'!S85="",'Первичные данные'!T85="",'Первичные данные'!U85="",'Первичные данные'!V85="",'Первичные данные'!W85="",'Первичные данные'!X85="",'Первичные данные'!Y85="",'Первичные данные'!Z85="",'Первичные данные'!AA85=""),"",COUNTIF('Первичные данные'!P85:AA85,'Результаты ученика'!E$7))</f>
      </c>
      <c r="F87" s="81">
        <f>IF(AND('Первичные данные'!P85="",'Первичные данные'!Q85="",'Первичные данные'!R85="",'Первичные данные'!S85="",'Первичные данные'!T85="",'Первичные данные'!U85="",'Первичные данные'!V85="",'Первичные данные'!W85="",'Первичные данные'!X85="",'Первичные данные'!Y85="",'Первичные данные'!Z85="",'Первичные данные'!AA85=""),"",COUNTIF('Первичные данные'!$P85:$AA85,F$7))</f>
      </c>
      <c r="G87" s="81">
        <f>IF(AND('Первичные данные'!P85="",'Первичные данные'!Q85="",'Первичные данные'!R85="",'Первичные данные'!S85="",'Первичные данные'!T85="",'Первичные данные'!U85="",'Первичные данные'!V85="",'Первичные данные'!W85="",'Первичные данные'!X85="",'Первичные данные'!Y85="",'Первичные данные'!Z85="",'Первичные данные'!AA85=""),"",COUNTIF('Первичные данные'!$P85:$AA85,G$7))</f>
      </c>
      <c r="H87" s="81">
        <f>IF(AND('Первичные данные'!P85="",'Первичные данные'!Q85="",'Первичные данные'!R85="",'Первичные данные'!S85="",'Первичные данные'!T85="",'Первичные данные'!U85="",'Первичные данные'!V85="",'Первичные данные'!W85="",'Первичные данные'!X85="",'Первичные данные'!Y85="",'Первичные данные'!Z85="",'Первичные данные'!AA85=""),"",COUNTIF('Первичные данные'!$P85:$AA85,H$7))</f>
      </c>
      <c r="I87" s="81">
        <f>IF(AND('Первичные данные'!P85="",'Первичные данные'!Q85="",'Первичные данные'!R85="",'Первичные данные'!S85="",'Первичные данные'!T85="",'Первичные данные'!U85="",'Первичные данные'!V85="",'Первичные данные'!W85="",'Первичные данные'!X85="",'Первичные данные'!Y85="",'Первичные данные'!Z85="",'Первичные данные'!AA85=""),"",COUNTIF('Первичные данные'!$P85:$AA85,I$7))</f>
      </c>
      <c r="J87" s="82">
        <f>IF(AND('Первичные данные'!P85="",'Первичные данные'!Q85="",'Первичные данные'!R85="",'Первичные данные'!S85="",'Первичные данные'!T85="",'Первичные данные'!U85="",'Первичные данные'!V85="",'Первичные данные'!W85="",'Первичные данные'!X85="",'Первичные данные'!Y85="",'Первичные данные'!Z85="",'Первичные данные'!AA85=""),"",COUNTIF('Первичные данные'!$P85:$AA85,J$7))</f>
      </c>
      <c r="K87" s="55">
        <f>Сумма!E86/'Результаты ученика'!Q$5</f>
        <v>0</v>
      </c>
      <c r="L87" s="55">
        <f>Сумма!F86/'Результаты ученика'!R$5</f>
        <v>0</v>
      </c>
      <c r="M87" s="55">
        <f>Сумма!G86/'Результаты ученика'!S$5</f>
        <v>0</v>
      </c>
      <c r="N87" s="55">
        <f>Сумма!H86/'Результаты ученика'!T$5</f>
        <v>0</v>
      </c>
      <c r="O87" s="55">
        <f>Сумма!I86/'Результаты ученика'!U$5</f>
        <v>0</v>
      </c>
      <c r="P87" s="55">
        <f>Сумма!J86/'Результаты ученика'!V$5</f>
        <v>0</v>
      </c>
    </row>
    <row r="88" spans="1:16" ht="15.75">
      <c r="A88" s="91">
        <f>Сумма!A87</f>
      </c>
      <c r="B88" s="36">
        <f>Сумма!B87</f>
      </c>
      <c r="C88" s="51">
        <f>Сумма!C87</f>
      </c>
      <c r="D88" s="54">
        <f>IF(Сумма!D87=0,"",IF(AND(Сумма!D87&lt;=14,Сумма!D87&gt;=5),"низкий",IF(AND(Сумма!D87&gt;=15,Сумма!D87&lt;=24),"сниженный",IF(AND(Сумма!D87&gt;=25,Сумма!D87&lt;=32),"нормальный",IF(AND(Сумма!D87&gt;=33,Сумма!D87&lt;=40),"высокий",IF(AND(Сумма!D87&gt;=41,Сумма!D87&lt;=48),"очень высокий",""))))))</f>
      </c>
      <c r="E88" s="80">
        <f>IF(AND('Первичные данные'!P86="",'Первичные данные'!Q86="",'Первичные данные'!R86="",'Первичные данные'!S86="",'Первичные данные'!T86="",'Первичные данные'!U86="",'Первичные данные'!V86="",'Первичные данные'!W86="",'Первичные данные'!X86="",'Первичные данные'!Y86="",'Первичные данные'!Z86="",'Первичные данные'!AA86=""),"",COUNTIF('Первичные данные'!P86:AA86,'Результаты ученика'!E$7))</f>
      </c>
      <c r="F88" s="81">
        <f>IF(AND('Первичные данные'!P86="",'Первичные данные'!Q86="",'Первичные данные'!R86="",'Первичные данные'!S86="",'Первичные данные'!T86="",'Первичные данные'!U86="",'Первичные данные'!V86="",'Первичные данные'!W86="",'Первичные данные'!X86="",'Первичные данные'!Y86="",'Первичные данные'!Z86="",'Первичные данные'!AA86=""),"",COUNTIF('Первичные данные'!$P86:$AA86,F$7))</f>
      </c>
      <c r="G88" s="81">
        <f>IF(AND('Первичные данные'!P86="",'Первичные данные'!Q86="",'Первичные данные'!R86="",'Первичные данные'!S86="",'Первичные данные'!T86="",'Первичные данные'!U86="",'Первичные данные'!V86="",'Первичные данные'!W86="",'Первичные данные'!X86="",'Первичные данные'!Y86="",'Первичные данные'!Z86="",'Первичные данные'!AA86=""),"",COUNTIF('Первичные данные'!$P86:$AA86,G$7))</f>
      </c>
      <c r="H88" s="81">
        <f>IF(AND('Первичные данные'!P86="",'Первичные данные'!Q86="",'Первичные данные'!R86="",'Первичные данные'!S86="",'Первичные данные'!T86="",'Первичные данные'!U86="",'Первичные данные'!V86="",'Первичные данные'!W86="",'Первичные данные'!X86="",'Первичные данные'!Y86="",'Первичные данные'!Z86="",'Первичные данные'!AA86=""),"",COUNTIF('Первичные данные'!$P86:$AA86,H$7))</f>
      </c>
      <c r="I88" s="81">
        <f>IF(AND('Первичные данные'!P86="",'Первичные данные'!Q86="",'Первичные данные'!R86="",'Первичные данные'!S86="",'Первичные данные'!T86="",'Первичные данные'!U86="",'Первичные данные'!V86="",'Первичные данные'!W86="",'Первичные данные'!X86="",'Первичные данные'!Y86="",'Первичные данные'!Z86="",'Первичные данные'!AA86=""),"",COUNTIF('Первичные данные'!$P86:$AA86,I$7))</f>
      </c>
      <c r="J88" s="82">
        <f>IF(AND('Первичные данные'!P86="",'Первичные данные'!Q86="",'Первичные данные'!R86="",'Первичные данные'!S86="",'Первичные данные'!T86="",'Первичные данные'!U86="",'Первичные данные'!V86="",'Первичные данные'!W86="",'Первичные данные'!X86="",'Первичные данные'!Y86="",'Первичные данные'!Z86="",'Первичные данные'!AA86=""),"",COUNTIF('Первичные данные'!$P86:$AA86,J$7))</f>
      </c>
      <c r="K88" s="55">
        <f>Сумма!E87/'Результаты ученика'!Q$5</f>
        <v>0</v>
      </c>
      <c r="L88" s="55">
        <f>Сумма!F87/'Результаты ученика'!R$5</f>
        <v>0</v>
      </c>
      <c r="M88" s="55">
        <f>Сумма!G87/'Результаты ученика'!S$5</f>
        <v>0</v>
      </c>
      <c r="N88" s="55">
        <f>Сумма!H87/'Результаты ученика'!T$5</f>
        <v>0</v>
      </c>
      <c r="O88" s="55">
        <f>Сумма!I87/'Результаты ученика'!U$5</f>
        <v>0</v>
      </c>
      <c r="P88" s="55">
        <f>Сумма!J87/'Результаты ученика'!V$5</f>
        <v>0</v>
      </c>
    </row>
    <row r="89" spans="1:16" ht="15.75">
      <c r="A89" s="91">
        <f>Сумма!A88</f>
      </c>
      <c r="B89" s="36">
        <f>Сумма!B88</f>
      </c>
      <c r="C89" s="51">
        <f>Сумма!C88</f>
      </c>
      <c r="D89" s="54">
        <f>IF(Сумма!D88=0,"",IF(AND(Сумма!D88&lt;=14,Сумма!D88&gt;=5),"низкий",IF(AND(Сумма!D88&gt;=15,Сумма!D88&lt;=24),"сниженный",IF(AND(Сумма!D88&gt;=25,Сумма!D88&lt;=32),"нормальный",IF(AND(Сумма!D88&gt;=33,Сумма!D88&lt;=40),"высокий",IF(AND(Сумма!D88&gt;=41,Сумма!D88&lt;=48),"очень высокий",""))))))</f>
      </c>
      <c r="E89" s="80">
        <f>IF(AND('Первичные данные'!P87="",'Первичные данные'!Q87="",'Первичные данные'!R87="",'Первичные данные'!S87="",'Первичные данные'!T87="",'Первичные данные'!U87="",'Первичные данные'!V87="",'Первичные данные'!W87="",'Первичные данные'!X87="",'Первичные данные'!Y87="",'Первичные данные'!Z87="",'Первичные данные'!AA87=""),"",COUNTIF('Первичные данные'!P87:AA87,'Результаты ученика'!E$7))</f>
      </c>
      <c r="F89" s="81">
        <f>IF(AND('Первичные данные'!P87="",'Первичные данные'!Q87="",'Первичные данные'!R87="",'Первичные данные'!S87="",'Первичные данные'!T87="",'Первичные данные'!U87="",'Первичные данные'!V87="",'Первичные данные'!W87="",'Первичные данные'!X87="",'Первичные данные'!Y87="",'Первичные данные'!Z87="",'Первичные данные'!AA87=""),"",COUNTIF('Первичные данные'!$P87:$AA87,F$7))</f>
      </c>
      <c r="G89" s="81">
        <f>IF(AND('Первичные данные'!P87="",'Первичные данные'!Q87="",'Первичные данные'!R87="",'Первичные данные'!S87="",'Первичные данные'!T87="",'Первичные данные'!U87="",'Первичные данные'!V87="",'Первичные данные'!W87="",'Первичные данные'!X87="",'Первичные данные'!Y87="",'Первичные данные'!Z87="",'Первичные данные'!AA87=""),"",COUNTIF('Первичные данные'!$P87:$AA87,G$7))</f>
      </c>
      <c r="H89" s="81">
        <f>IF(AND('Первичные данные'!P87="",'Первичные данные'!Q87="",'Первичные данные'!R87="",'Первичные данные'!S87="",'Первичные данные'!T87="",'Первичные данные'!U87="",'Первичные данные'!V87="",'Первичные данные'!W87="",'Первичные данные'!X87="",'Первичные данные'!Y87="",'Первичные данные'!Z87="",'Первичные данные'!AA87=""),"",COUNTIF('Первичные данные'!$P87:$AA87,H$7))</f>
      </c>
      <c r="I89" s="81">
        <f>IF(AND('Первичные данные'!P87="",'Первичные данные'!Q87="",'Первичные данные'!R87="",'Первичные данные'!S87="",'Первичные данные'!T87="",'Первичные данные'!U87="",'Первичные данные'!V87="",'Первичные данные'!W87="",'Первичные данные'!X87="",'Первичные данные'!Y87="",'Первичные данные'!Z87="",'Первичные данные'!AA87=""),"",COUNTIF('Первичные данные'!$P87:$AA87,I$7))</f>
      </c>
      <c r="J89" s="82">
        <f>IF(AND('Первичные данные'!P87="",'Первичные данные'!Q87="",'Первичные данные'!R87="",'Первичные данные'!S87="",'Первичные данные'!T87="",'Первичные данные'!U87="",'Первичные данные'!V87="",'Первичные данные'!W87="",'Первичные данные'!X87="",'Первичные данные'!Y87="",'Первичные данные'!Z87="",'Первичные данные'!AA87=""),"",COUNTIF('Первичные данные'!$P87:$AA87,J$7))</f>
      </c>
      <c r="K89" s="55">
        <f>Сумма!E88/'Результаты ученика'!Q$5</f>
        <v>0</v>
      </c>
      <c r="L89" s="55">
        <f>Сумма!F88/'Результаты ученика'!R$5</f>
        <v>0</v>
      </c>
      <c r="M89" s="55">
        <f>Сумма!G88/'Результаты ученика'!S$5</f>
        <v>0</v>
      </c>
      <c r="N89" s="55">
        <f>Сумма!H88/'Результаты ученика'!T$5</f>
        <v>0</v>
      </c>
      <c r="O89" s="55">
        <f>Сумма!I88/'Результаты ученика'!U$5</f>
        <v>0</v>
      </c>
      <c r="P89" s="55">
        <f>Сумма!J88/'Результаты ученика'!V$5</f>
        <v>0</v>
      </c>
    </row>
    <row r="90" spans="1:16" ht="15.75">
      <c r="A90" s="91">
        <f>Сумма!A89</f>
      </c>
      <c r="B90" s="36">
        <f>Сумма!B89</f>
      </c>
      <c r="C90" s="51">
        <f>Сумма!C89</f>
      </c>
      <c r="D90" s="54">
        <f>IF(Сумма!D89=0,"",IF(AND(Сумма!D89&lt;=14,Сумма!D89&gt;=5),"низкий",IF(AND(Сумма!D89&gt;=15,Сумма!D89&lt;=24),"сниженный",IF(AND(Сумма!D89&gt;=25,Сумма!D89&lt;=32),"нормальный",IF(AND(Сумма!D89&gt;=33,Сумма!D89&lt;=40),"высокий",IF(AND(Сумма!D89&gt;=41,Сумма!D89&lt;=48),"очень высокий",""))))))</f>
      </c>
      <c r="E90" s="80">
        <f>IF(AND('Первичные данные'!P88="",'Первичные данные'!Q88="",'Первичные данные'!R88="",'Первичные данные'!S88="",'Первичные данные'!T88="",'Первичные данные'!U88="",'Первичные данные'!V88="",'Первичные данные'!W88="",'Первичные данные'!X88="",'Первичные данные'!Y88="",'Первичные данные'!Z88="",'Первичные данные'!AA88=""),"",COUNTIF('Первичные данные'!P88:AA88,'Результаты ученика'!E$7))</f>
      </c>
      <c r="F90" s="81">
        <f>IF(AND('Первичные данные'!P88="",'Первичные данные'!Q88="",'Первичные данные'!R88="",'Первичные данные'!S88="",'Первичные данные'!T88="",'Первичные данные'!U88="",'Первичные данные'!V88="",'Первичные данные'!W88="",'Первичные данные'!X88="",'Первичные данные'!Y88="",'Первичные данные'!Z88="",'Первичные данные'!AA88=""),"",COUNTIF('Первичные данные'!$P88:$AA88,F$7))</f>
      </c>
      <c r="G90" s="81">
        <f>IF(AND('Первичные данные'!P88="",'Первичные данные'!Q88="",'Первичные данные'!R88="",'Первичные данные'!S88="",'Первичные данные'!T88="",'Первичные данные'!U88="",'Первичные данные'!V88="",'Первичные данные'!W88="",'Первичные данные'!X88="",'Первичные данные'!Y88="",'Первичные данные'!Z88="",'Первичные данные'!AA88=""),"",COUNTIF('Первичные данные'!$P88:$AA88,G$7))</f>
      </c>
      <c r="H90" s="81">
        <f>IF(AND('Первичные данные'!P88="",'Первичные данные'!Q88="",'Первичные данные'!R88="",'Первичные данные'!S88="",'Первичные данные'!T88="",'Первичные данные'!U88="",'Первичные данные'!V88="",'Первичные данные'!W88="",'Первичные данные'!X88="",'Первичные данные'!Y88="",'Первичные данные'!Z88="",'Первичные данные'!AA88=""),"",COUNTIF('Первичные данные'!$P88:$AA88,H$7))</f>
      </c>
      <c r="I90" s="81">
        <f>IF(AND('Первичные данные'!P88="",'Первичные данные'!Q88="",'Первичные данные'!R88="",'Первичные данные'!S88="",'Первичные данные'!T88="",'Первичные данные'!U88="",'Первичные данные'!V88="",'Первичные данные'!W88="",'Первичные данные'!X88="",'Первичные данные'!Y88="",'Первичные данные'!Z88="",'Первичные данные'!AA88=""),"",COUNTIF('Первичные данные'!$P88:$AA88,I$7))</f>
      </c>
      <c r="J90" s="82">
        <f>IF(AND('Первичные данные'!P88="",'Первичные данные'!Q88="",'Первичные данные'!R88="",'Первичные данные'!S88="",'Первичные данные'!T88="",'Первичные данные'!U88="",'Первичные данные'!V88="",'Первичные данные'!W88="",'Первичные данные'!X88="",'Первичные данные'!Y88="",'Первичные данные'!Z88="",'Первичные данные'!AA88=""),"",COUNTIF('Первичные данные'!$P88:$AA88,J$7))</f>
      </c>
      <c r="K90" s="55">
        <f>Сумма!E89/'Результаты ученика'!Q$5</f>
        <v>0</v>
      </c>
      <c r="L90" s="55">
        <f>Сумма!F89/'Результаты ученика'!R$5</f>
        <v>0</v>
      </c>
      <c r="M90" s="55">
        <f>Сумма!G89/'Результаты ученика'!S$5</f>
        <v>0</v>
      </c>
      <c r="N90" s="55">
        <f>Сумма!H89/'Результаты ученика'!T$5</f>
        <v>0</v>
      </c>
      <c r="O90" s="55">
        <f>Сумма!I89/'Результаты ученика'!U$5</f>
        <v>0</v>
      </c>
      <c r="P90" s="55">
        <f>Сумма!J89/'Результаты ученика'!V$5</f>
        <v>0</v>
      </c>
    </row>
    <row r="91" spans="1:16" ht="15.75">
      <c r="A91" s="91">
        <f>Сумма!A90</f>
      </c>
      <c r="B91" s="36">
        <f>Сумма!B90</f>
      </c>
      <c r="C91" s="51">
        <f>Сумма!C90</f>
      </c>
      <c r="D91" s="54">
        <f>IF(Сумма!D90=0,"",IF(AND(Сумма!D90&lt;=14,Сумма!D90&gt;=5),"низкий",IF(AND(Сумма!D90&gt;=15,Сумма!D90&lt;=24),"сниженный",IF(AND(Сумма!D90&gt;=25,Сумма!D90&lt;=32),"нормальный",IF(AND(Сумма!D90&gt;=33,Сумма!D90&lt;=40),"высокий",IF(AND(Сумма!D90&gt;=41,Сумма!D90&lt;=48),"очень высокий",""))))))</f>
      </c>
      <c r="E91" s="80">
        <f>IF(AND('Первичные данные'!P89="",'Первичные данные'!Q89="",'Первичные данные'!R89="",'Первичные данные'!S89="",'Первичные данные'!T89="",'Первичные данные'!U89="",'Первичные данные'!V89="",'Первичные данные'!W89="",'Первичные данные'!X89="",'Первичные данные'!Y89="",'Первичные данные'!Z89="",'Первичные данные'!AA89=""),"",COUNTIF('Первичные данные'!P89:AA89,'Результаты ученика'!E$7))</f>
      </c>
      <c r="F91" s="81">
        <f>IF(AND('Первичные данные'!P89="",'Первичные данные'!Q89="",'Первичные данные'!R89="",'Первичные данные'!S89="",'Первичные данные'!T89="",'Первичные данные'!U89="",'Первичные данные'!V89="",'Первичные данные'!W89="",'Первичные данные'!X89="",'Первичные данные'!Y89="",'Первичные данные'!Z89="",'Первичные данные'!AA89=""),"",COUNTIF('Первичные данные'!$P89:$AA89,F$7))</f>
      </c>
      <c r="G91" s="81">
        <f>IF(AND('Первичные данные'!P89="",'Первичные данные'!Q89="",'Первичные данные'!R89="",'Первичные данные'!S89="",'Первичные данные'!T89="",'Первичные данные'!U89="",'Первичные данные'!V89="",'Первичные данные'!W89="",'Первичные данные'!X89="",'Первичные данные'!Y89="",'Первичные данные'!Z89="",'Первичные данные'!AA89=""),"",COUNTIF('Первичные данные'!$P89:$AA89,G$7))</f>
      </c>
      <c r="H91" s="81">
        <f>IF(AND('Первичные данные'!P89="",'Первичные данные'!Q89="",'Первичные данные'!R89="",'Первичные данные'!S89="",'Первичные данные'!T89="",'Первичные данные'!U89="",'Первичные данные'!V89="",'Первичные данные'!W89="",'Первичные данные'!X89="",'Первичные данные'!Y89="",'Первичные данные'!Z89="",'Первичные данные'!AA89=""),"",COUNTIF('Первичные данные'!$P89:$AA89,H$7))</f>
      </c>
      <c r="I91" s="81">
        <f>IF(AND('Первичные данные'!P89="",'Первичные данные'!Q89="",'Первичные данные'!R89="",'Первичные данные'!S89="",'Первичные данные'!T89="",'Первичные данные'!U89="",'Первичные данные'!V89="",'Первичные данные'!W89="",'Первичные данные'!X89="",'Первичные данные'!Y89="",'Первичные данные'!Z89="",'Первичные данные'!AA89=""),"",COUNTIF('Первичные данные'!$P89:$AA89,I$7))</f>
      </c>
      <c r="J91" s="82">
        <f>IF(AND('Первичные данные'!P89="",'Первичные данные'!Q89="",'Первичные данные'!R89="",'Первичные данные'!S89="",'Первичные данные'!T89="",'Первичные данные'!U89="",'Первичные данные'!V89="",'Первичные данные'!W89="",'Первичные данные'!X89="",'Первичные данные'!Y89="",'Первичные данные'!Z89="",'Первичные данные'!AA89=""),"",COUNTIF('Первичные данные'!$P89:$AA89,J$7))</f>
      </c>
      <c r="K91" s="55">
        <f>Сумма!E90/'Результаты ученика'!Q$5</f>
        <v>0</v>
      </c>
      <c r="L91" s="55">
        <f>Сумма!F90/'Результаты ученика'!R$5</f>
        <v>0</v>
      </c>
      <c r="M91" s="55">
        <f>Сумма!G90/'Результаты ученика'!S$5</f>
        <v>0</v>
      </c>
      <c r="N91" s="55">
        <f>Сумма!H90/'Результаты ученика'!T$5</f>
        <v>0</v>
      </c>
      <c r="O91" s="55">
        <f>Сумма!I90/'Результаты ученика'!U$5</f>
        <v>0</v>
      </c>
      <c r="P91" s="55">
        <f>Сумма!J90/'Результаты ученика'!V$5</f>
        <v>0</v>
      </c>
    </row>
    <row r="92" spans="1:16" ht="15.75">
      <c r="A92" s="91">
        <f>Сумма!A91</f>
      </c>
      <c r="B92" s="36">
        <f>Сумма!B91</f>
      </c>
      <c r="C92" s="51">
        <f>Сумма!C91</f>
      </c>
      <c r="D92" s="54">
        <f>IF(Сумма!D91=0,"",IF(AND(Сумма!D91&lt;=14,Сумма!D91&gt;=5),"низкий",IF(AND(Сумма!D91&gt;=15,Сумма!D91&lt;=24),"сниженный",IF(AND(Сумма!D91&gt;=25,Сумма!D91&lt;=32),"нормальный",IF(AND(Сумма!D91&gt;=33,Сумма!D91&lt;=40),"высокий",IF(AND(Сумма!D91&gt;=41,Сумма!D91&lt;=48),"очень высокий",""))))))</f>
      </c>
      <c r="E92" s="80">
        <f>IF(AND('Первичные данные'!P90="",'Первичные данные'!Q90="",'Первичные данные'!R90="",'Первичные данные'!S90="",'Первичные данные'!T90="",'Первичные данные'!U90="",'Первичные данные'!V90="",'Первичные данные'!W90="",'Первичные данные'!X90="",'Первичные данные'!Y90="",'Первичные данные'!Z90="",'Первичные данные'!AA90=""),"",COUNTIF('Первичные данные'!P90:AA90,'Результаты ученика'!E$7))</f>
      </c>
      <c r="F92" s="81">
        <f>IF(AND('Первичные данные'!P90="",'Первичные данные'!Q90="",'Первичные данные'!R90="",'Первичные данные'!S90="",'Первичные данные'!T90="",'Первичные данные'!U90="",'Первичные данные'!V90="",'Первичные данные'!W90="",'Первичные данные'!X90="",'Первичные данные'!Y90="",'Первичные данные'!Z90="",'Первичные данные'!AA90=""),"",COUNTIF('Первичные данные'!$P90:$AA90,F$7))</f>
      </c>
      <c r="G92" s="81">
        <f>IF(AND('Первичные данные'!P90="",'Первичные данные'!Q90="",'Первичные данные'!R90="",'Первичные данные'!S90="",'Первичные данные'!T90="",'Первичные данные'!U90="",'Первичные данные'!V90="",'Первичные данные'!W90="",'Первичные данные'!X90="",'Первичные данные'!Y90="",'Первичные данные'!Z90="",'Первичные данные'!AA90=""),"",COUNTIF('Первичные данные'!$P90:$AA90,G$7))</f>
      </c>
      <c r="H92" s="81">
        <f>IF(AND('Первичные данные'!P90="",'Первичные данные'!Q90="",'Первичные данные'!R90="",'Первичные данные'!S90="",'Первичные данные'!T90="",'Первичные данные'!U90="",'Первичные данные'!V90="",'Первичные данные'!W90="",'Первичные данные'!X90="",'Первичные данные'!Y90="",'Первичные данные'!Z90="",'Первичные данные'!AA90=""),"",COUNTIF('Первичные данные'!$P90:$AA90,H$7))</f>
      </c>
      <c r="I92" s="81">
        <f>IF(AND('Первичные данные'!P90="",'Первичные данные'!Q90="",'Первичные данные'!R90="",'Первичные данные'!S90="",'Первичные данные'!T90="",'Первичные данные'!U90="",'Первичные данные'!V90="",'Первичные данные'!W90="",'Первичные данные'!X90="",'Первичные данные'!Y90="",'Первичные данные'!Z90="",'Первичные данные'!AA90=""),"",COUNTIF('Первичные данные'!$P90:$AA90,I$7))</f>
      </c>
      <c r="J92" s="82">
        <f>IF(AND('Первичные данные'!P90="",'Первичные данные'!Q90="",'Первичные данные'!R90="",'Первичные данные'!S90="",'Первичные данные'!T90="",'Первичные данные'!U90="",'Первичные данные'!V90="",'Первичные данные'!W90="",'Первичные данные'!X90="",'Первичные данные'!Y90="",'Первичные данные'!Z90="",'Первичные данные'!AA90=""),"",COUNTIF('Первичные данные'!$P90:$AA90,J$7))</f>
      </c>
      <c r="K92" s="55">
        <f>Сумма!E91/'Результаты ученика'!Q$5</f>
        <v>0</v>
      </c>
      <c r="L92" s="55">
        <f>Сумма!F91/'Результаты ученика'!R$5</f>
        <v>0</v>
      </c>
      <c r="M92" s="55">
        <f>Сумма!G91/'Результаты ученика'!S$5</f>
        <v>0</v>
      </c>
      <c r="N92" s="55">
        <f>Сумма!H91/'Результаты ученика'!T$5</f>
        <v>0</v>
      </c>
      <c r="O92" s="55">
        <f>Сумма!I91/'Результаты ученика'!U$5</f>
        <v>0</v>
      </c>
      <c r="P92" s="55">
        <f>Сумма!J91/'Результаты ученика'!V$5</f>
        <v>0</v>
      </c>
    </row>
    <row r="93" spans="1:16" ht="15.75">
      <c r="A93" s="91">
        <f>Сумма!A92</f>
      </c>
      <c r="B93" s="36">
        <f>Сумма!B92</f>
      </c>
      <c r="C93" s="51">
        <f>Сумма!C92</f>
      </c>
      <c r="D93" s="54">
        <f>IF(Сумма!D92=0,"",IF(AND(Сумма!D92&lt;=14,Сумма!D92&gt;=5),"низкий",IF(AND(Сумма!D92&gt;=15,Сумма!D92&lt;=24),"сниженный",IF(AND(Сумма!D92&gt;=25,Сумма!D92&lt;=32),"нормальный",IF(AND(Сумма!D92&gt;=33,Сумма!D92&lt;=40),"высокий",IF(AND(Сумма!D92&gt;=41,Сумма!D92&lt;=48),"очень высокий",""))))))</f>
      </c>
      <c r="E93" s="80">
        <f>IF(AND('Первичные данные'!P91="",'Первичные данные'!Q91="",'Первичные данные'!R91="",'Первичные данные'!S91="",'Первичные данные'!T91="",'Первичные данные'!U91="",'Первичные данные'!V91="",'Первичные данные'!W91="",'Первичные данные'!X91="",'Первичные данные'!Y91="",'Первичные данные'!Z91="",'Первичные данные'!AA91=""),"",COUNTIF('Первичные данные'!P91:AA91,'Результаты ученика'!E$7))</f>
      </c>
      <c r="F93" s="81">
        <f>IF(AND('Первичные данные'!P91="",'Первичные данные'!Q91="",'Первичные данные'!R91="",'Первичные данные'!S91="",'Первичные данные'!T91="",'Первичные данные'!U91="",'Первичные данные'!V91="",'Первичные данные'!W91="",'Первичные данные'!X91="",'Первичные данные'!Y91="",'Первичные данные'!Z91="",'Первичные данные'!AA91=""),"",COUNTIF('Первичные данные'!$P91:$AA91,F$7))</f>
      </c>
      <c r="G93" s="81">
        <f>IF(AND('Первичные данные'!P91="",'Первичные данные'!Q91="",'Первичные данные'!R91="",'Первичные данные'!S91="",'Первичные данные'!T91="",'Первичные данные'!U91="",'Первичные данные'!V91="",'Первичные данные'!W91="",'Первичные данные'!X91="",'Первичные данные'!Y91="",'Первичные данные'!Z91="",'Первичные данные'!AA91=""),"",COUNTIF('Первичные данные'!$P91:$AA91,G$7))</f>
      </c>
      <c r="H93" s="81">
        <f>IF(AND('Первичные данные'!P91="",'Первичные данные'!Q91="",'Первичные данные'!R91="",'Первичные данные'!S91="",'Первичные данные'!T91="",'Первичные данные'!U91="",'Первичные данные'!V91="",'Первичные данные'!W91="",'Первичные данные'!X91="",'Первичные данные'!Y91="",'Первичные данные'!Z91="",'Первичные данные'!AA91=""),"",COUNTIF('Первичные данные'!$P91:$AA91,H$7))</f>
      </c>
      <c r="I93" s="81">
        <f>IF(AND('Первичные данные'!P91="",'Первичные данные'!Q91="",'Первичные данные'!R91="",'Первичные данные'!S91="",'Первичные данные'!T91="",'Первичные данные'!U91="",'Первичные данные'!V91="",'Первичные данные'!W91="",'Первичные данные'!X91="",'Первичные данные'!Y91="",'Первичные данные'!Z91="",'Первичные данные'!AA91=""),"",COUNTIF('Первичные данные'!$P91:$AA91,I$7))</f>
      </c>
      <c r="J93" s="82">
        <f>IF(AND('Первичные данные'!P91="",'Первичные данные'!Q91="",'Первичные данные'!R91="",'Первичные данные'!S91="",'Первичные данные'!T91="",'Первичные данные'!U91="",'Первичные данные'!V91="",'Первичные данные'!W91="",'Первичные данные'!X91="",'Первичные данные'!Y91="",'Первичные данные'!Z91="",'Первичные данные'!AA91=""),"",COUNTIF('Первичные данные'!$P91:$AA91,J$7))</f>
      </c>
      <c r="K93" s="55">
        <f>Сумма!E92/'Результаты ученика'!Q$5</f>
        <v>0</v>
      </c>
      <c r="L93" s="55">
        <f>Сумма!F92/'Результаты ученика'!R$5</f>
        <v>0</v>
      </c>
      <c r="M93" s="55">
        <f>Сумма!G92/'Результаты ученика'!S$5</f>
        <v>0</v>
      </c>
      <c r="N93" s="55">
        <f>Сумма!H92/'Результаты ученика'!T$5</f>
        <v>0</v>
      </c>
      <c r="O93" s="55">
        <f>Сумма!I92/'Результаты ученика'!U$5</f>
        <v>0</v>
      </c>
      <c r="P93" s="55">
        <f>Сумма!J92/'Результаты ученика'!V$5</f>
        <v>0</v>
      </c>
    </row>
    <row r="94" spans="1:16" ht="15.75">
      <c r="A94" s="91">
        <f>Сумма!A93</f>
      </c>
      <c r="B94" s="36">
        <f>Сумма!B93</f>
      </c>
      <c r="C94" s="51">
        <f>Сумма!C93</f>
      </c>
      <c r="D94" s="54">
        <f>IF(Сумма!D93=0,"",IF(AND(Сумма!D93&lt;=14,Сумма!D93&gt;=5),"низкий",IF(AND(Сумма!D93&gt;=15,Сумма!D93&lt;=24),"сниженный",IF(AND(Сумма!D93&gt;=25,Сумма!D93&lt;=32),"нормальный",IF(AND(Сумма!D93&gt;=33,Сумма!D93&lt;=40),"высокий",IF(AND(Сумма!D93&gt;=41,Сумма!D93&lt;=48),"очень высокий",""))))))</f>
      </c>
      <c r="E94" s="80">
        <f>IF(AND('Первичные данные'!P92="",'Первичные данные'!Q92="",'Первичные данные'!R92="",'Первичные данные'!S92="",'Первичные данные'!T92="",'Первичные данные'!U92="",'Первичные данные'!V92="",'Первичные данные'!W92="",'Первичные данные'!X92="",'Первичные данные'!Y92="",'Первичные данные'!Z92="",'Первичные данные'!AA92=""),"",COUNTIF('Первичные данные'!P92:AA92,'Результаты ученика'!E$7))</f>
      </c>
      <c r="F94" s="81">
        <f>IF(AND('Первичные данные'!P92="",'Первичные данные'!Q92="",'Первичные данные'!R92="",'Первичные данные'!S92="",'Первичные данные'!T92="",'Первичные данные'!U92="",'Первичные данные'!V92="",'Первичные данные'!W92="",'Первичные данные'!X92="",'Первичные данные'!Y92="",'Первичные данные'!Z92="",'Первичные данные'!AA92=""),"",COUNTIF('Первичные данные'!$P92:$AA92,F$7))</f>
      </c>
      <c r="G94" s="81">
        <f>IF(AND('Первичные данные'!P92="",'Первичные данные'!Q92="",'Первичные данные'!R92="",'Первичные данные'!S92="",'Первичные данные'!T92="",'Первичные данные'!U92="",'Первичные данные'!V92="",'Первичные данные'!W92="",'Первичные данные'!X92="",'Первичные данные'!Y92="",'Первичные данные'!Z92="",'Первичные данные'!AA92=""),"",COUNTIF('Первичные данные'!$P92:$AA92,G$7))</f>
      </c>
      <c r="H94" s="81">
        <f>IF(AND('Первичные данные'!P92="",'Первичные данные'!Q92="",'Первичные данные'!R92="",'Первичные данные'!S92="",'Первичные данные'!T92="",'Первичные данные'!U92="",'Первичные данные'!V92="",'Первичные данные'!W92="",'Первичные данные'!X92="",'Первичные данные'!Y92="",'Первичные данные'!Z92="",'Первичные данные'!AA92=""),"",COUNTIF('Первичные данные'!$P92:$AA92,H$7))</f>
      </c>
      <c r="I94" s="81">
        <f>IF(AND('Первичные данные'!P92="",'Первичные данные'!Q92="",'Первичные данные'!R92="",'Первичные данные'!S92="",'Первичные данные'!T92="",'Первичные данные'!U92="",'Первичные данные'!V92="",'Первичные данные'!W92="",'Первичные данные'!X92="",'Первичные данные'!Y92="",'Первичные данные'!Z92="",'Первичные данные'!AA92=""),"",COUNTIF('Первичные данные'!$P92:$AA92,I$7))</f>
      </c>
      <c r="J94" s="82">
        <f>IF(AND('Первичные данные'!P92="",'Первичные данные'!Q92="",'Первичные данные'!R92="",'Первичные данные'!S92="",'Первичные данные'!T92="",'Первичные данные'!U92="",'Первичные данные'!V92="",'Первичные данные'!W92="",'Первичные данные'!X92="",'Первичные данные'!Y92="",'Первичные данные'!Z92="",'Первичные данные'!AA92=""),"",COUNTIF('Первичные данные'!$P92:$AA92,J$7))</f>
      </c>
      <c r="K94" s="55">
        <f>Сумма!E93/'Результаты ученика'!Q$5</f>
        <v>0</v>
      </c>
      <c r="L94" s="55">
        <f>Сумма!F93/'Результаты ученика'!R$5</f>
        <v>0</v>
      </c>
      <c r="M94" s="55">
        <f>Сумма!G93/'Результаты ученика'!S$5</f>
        <v>0</v>
      </c>
      <c r="N94" s="55">
        <f>Сумма!H93/'Результаты ученика'!T$5</f>
        <v>0</v>
      </c>
      <c r="O94" s="55">
        <f>Сумма!I93/'Результаты ученика'!U$5</f>
        <v>0</v>
      </c>
      <c r="P94" s="55">
        <f>Сумма!J93/'Результаты ученика'!V$5</f>
        <v>0</v>
      </c>
    </row>
    <row r="95" spans="1:16" ht="15.75">
      <c r="A95" s="91">
        <f>Сумма!A94</f>
      </c>
      <c r="B95" s="36">
        <f>Сумма!B94</f>
      </c>
      <c r="C95" s="51">
        <f>Сумма!C94</f>
      </c>
      <c r="D95" s="54">
        <f>IF(Сумма!D94=0,"",IF(AND(Сумма!D94&lt;=14,Сумма!D94&gt;=5),"низкий",IF(AND(Сумма!D94&gt;=15,Сумма!D94&lt;=24),"сниженный",IF(AND(Сумма!D94&gt;=25,Сумма!D94&lt;=32),"нормальный",IF(AND(Сумма!D94&gt;=33,Сумма!D94&lt;=40),"высокий",IF(AND(Сумма!D94&gt;=41,Сумма!D94&lt;=48),"очень высокий",""))))))</f>
      </c>
      <c r="E95" s="80">
        <f>IF(AND('Первичные данные'!P93="",'Первичные данные'!Q93="",'Первичные данные'!R93="",'Первичные данные'!S93="",'Первичные данные'!T93="",'Первичные данные'!U93="",'Первичные данные'!V93="",'Первичные данные'!W93="",'Первичные данные'!X93="",'Первичные данные'!Y93="",'Первичные данные'!Z93="",'Первичные данные'!AA93=""),"",COUNTIF('Первичные данные'!P93:AA93,'Результаты ученика'!E$7))</f>
      </c>
      <c r="F95" s="81">
        <f>IF(AND('Первичные данные'!P93="",'Первичные данные'!Q93="",'Первичные данные'!R93="",'Первичные данные'!S93="",'Первичные данные'!T93="",'Первичные данные'!U93="",'Первичные данные'!V93="",'Первичные данные'!W93="",'Первичные данные'!X93="",'Первичные данные'!Y93="",'Первичные данные'!Z93="",'Первичные данные'!AA93=""),"",COUNTIF('Первичные данные'!$P93:$AA93,F$7))</f>
      </c>
      <c r="G95" s="81">
        <f>IF(AND('Первичные данные'!P93="",'Первичные данные'!Q93="",'Первичные данные'!R93="",'Первичные данные'!S93="",'Первичные данные'!T93="",'Первичные данные'!U93="",'Первичные данные'!V93="",'Первичные данные'!W93="",'Первичные данные'!X93="",'Первичные данные'!Y93="",'Первичные данные'!Z93="",'Первичные данные'!AA93=""),"",COUNTIF('Первичные данные'!$P93:$AA93,G$7))</f>
      </c>
      <c r="H95" s="81">
        <f>IF(AND('Первичные данные'!P93="",'Первичные данные'!Q93="",'Первичные данные'!R93="",'Первичные данные'!S93="",'Первичные данные'!T93="",'Первичные данные'!U93="",'Первичные данные'!V93="",'Первичные данные'!W93="",'Первичные данные'!X93="",'Первичные данные'!Y93="",'Первичные данные'!Z93="",'Первичные данные'!AA93=""),"",COUNTIF('Первичные данные'!$P93:$AA93,H$7))</f>
      </c>
      <c r="I95" s="81">
        <f>IF(AND('Первичные данные'!P93="",'Первичные данные'!Q93="",'Первичные данные'!R93="",'Первичные данные'!S93="",'Первичные данные'!T93="",'Первичные данные'!U93="",'Первичные данные'!V93="",'Первичные данные'!W93="",'Первичные данные'!X93="",'Первичные данные'!Y93="",'Первичные данные'!Z93="",'Первичные данные'!AA93=""),"",COUNTIF('Первичные данные'!$P93:$AA93,I$7))</f>
      </c>
      <c r="J95" s="82">
        <f>IF(AND('Первичные данные'!P93="",'Первичные данные'!Q93="",'Первичные данные'!R93="",'Первичные данные'!S93="",'Первичные данные'!T93="",'Первичные данные'!U93="",'Первичные данные'!V93="",'Первичные данные'!W93="",'Первичные данные'!X93="",'Первичные данные'!Y93="",'Первичные данные'!Z93="",'Первичные данные'!AA93=""),"",COUNTIF('Первичные данные'!$P93:$AA93,J$7))</f>
      </c>
      <c r="K95" s="55">
        <f>Сумма!E94/'Результаты ученика'!Q$5</f>
        <v>0</v>
      </c>
      <c r="L95" s="55">
        <f>Сумма!F94/'Результаты ученика'!R$5</f>
        <v>0</v>
      </c>
      <c r="M95" s="55">
        <f>Сумма!G94/'Результаты ученика'!S$5</f>
        <v>0</v>
      </c>
      <c r="N95" s="55">
        <f>Сумма!H94/'Результаты ученика'!T$5</f>
        <v>0</v>
      </c>
      <c r="O95" s="55">
        <f>Сумма!I94/'Результаты ученика'!U$5</f>
        <v>0</v>
      </c>
      <c r="P95" s="55">
        <f>Сумма!J94/'Результаты ученика'!V$5</f>
        <v>0</v>
      </c>
    </row>
    <row r="96" spans="1:16" ht="15.75">
      <c r="A96" s="91">
        <f>Сумма!A95</f>
      </c>
      <c r="B96" s="36">
        <f>Сумма!B95</f>
      </c>
      <c r="C96" s="51">
        <f>Сумма!C95</f>
      </c>
      <c r="D96" s="54">
        <f>IF(Сумма!D95=0,"",IF(AND(Сумма!D95&lt;=14,Сумма!D95&gt;=5),"низкий",IF(AND(Сумма!D95&gt;=15,Сумма!D95&lt;=24),"сниженный",IF(AND(Сумма!D95&gt;=25,Сумма!D95&lt;=32),"нормальный",IF(AND(Сумма!D95&gt;=33,Сумма!D95&lt;=40),"высокий",IF(AND(Сумма!D95&gt;=41,Сумма!D95&lt;=48),"очень высокий",""))))))</f>
      </c>
      <c r="E96" s="80">
        <f>IF(AND('Первичные данные'!P94="",'Первичные данные'!Q94="",'Первичные данные'!R94="",'Первичные данные'!S94="",'Первичные данные'!T94="",'Первичные данные'!U94="",'Первичные данные'!V94="",'Первичные данные'!W94="",'Первичные данные'!X94="",'Первичные данные'!Y94="",'Первичные данные'!Z94="",'Первичные данные'!AA94=""),"",COUNTIF('Первичные данные'!P94:AA94,'Результаты ученика'!E$7))</f>
      </c>
      <c r="F96" s="81">
        <f>IF(AND('Первичные данные'!P94="",'Первичные данные'!Q94="",'Первичные данные'!R94="",'Первичные данные'!S94="",'Первичные данные'!T94="",'Первичные данные'!U94="",'Первичные данные'!V94="",'Первичные данные'!W94="",'Первичные данные'!X94="",'Первичные данные'!Y94="",'Первичные данные'!Z94="",'Первичные данные'!AA94=""),"",COUNTIF('Первичные данные'!$P94:$AA94,F$7))</f>
      </c>
      <c r="G96" s="81">
        <f>IF(AND('Первичные данные'!P94="",'Первичные данные'!Q94="",'Первичные данные'!R94="",'Первичные данные'!S94="",'Первичные данные'!T94="",'Первичные данные'!U94="",'Первичные данные'!V94="",'Первичные данные'!W94="",'Первичные данные'!X94="",'Первичные данные'!Y94="",'Первичные данные'!Z94="",'Первичные данные'!AA94=""),"",COUNTIF('Первичные данные'!$P94:$AA94,G$7))</f>
      </c>
      <c r="H96" s="81">
        <f>IF(AND('Первичные данные'!P94="",'Первичные данные'!Q94="",'Первичные данные'!R94="",'Первичные данные'!S94="",'Первичные данные'!T94="",'Первичные данные'!U94="",'Первичные данные'!V94="",'Первичные данные'!W94="",'Первичные данные'!X94="",'Первичные данные'!Y94="",'Первичные данные'!Z94="",'Первичные данные'!AA94=""),"",COUNTIF('Первичные данные'!$P94:$AA94,H$7))</f>
      </c>
      <c r="I96" s="81">
        <f>IF(AND('Первичные данные'!P94="",'Первичные данные'!Q94="",'Первичные данные'!R94="",'Первичные данные'!S94="",'Первичные данные'!T94="",'Первичные данные'!U94="",'Первичные данные'!V94="",'Первичные данные'!W94="",'Первичные данные'!X94="",'Первичные данные'!Y94="",'Первичные данные'!Z94="",'Первичные данные'!AA94=""),"",COUNTIF('Первичные данные'!$P94:$AA94,I$7))</f>
      </c>
      <c r="J96" s="82">
        <f>IF(AND('Первичные данные'!P94="",'Первичные данные'!Q94="",'Первичные данные'!R94="",'Первичные данные'!S94="",'Первичные данные'!T94="",'Первичные данные'!U94="",'Первичные данные'!V94="",'Первичные данные'!W94="",'Первичные данные'!X94="",'Первичные данные'!Y94="",'Первичные данные'!Z94="",'Первичные данные'!AA94=""),"",COUNTIF('Первичные данные'!$P94:$AA94,J$7))</f>
      </c>
      <c r="K96" s="55">
        <f>Сумма!E95/'Результаты ученика'!Q$5</f>
        <v>0</v>
      </c>
      <c r="L96" s="55">
        <f>Сумма!F95/'Результаты ученика'!R$5</f>
        <v>0</v>
      </c>
      <c r="M96" s="55">
        <f>Сумма!G95/'Результаты ученика'!S$5</f>
        <v>0</v>
      </c>
      <c r="N96" s="55">
        <f>Сумма!H95/'Результаты ученика'!T$5</f>
        <v>0</v>
      </c>
      <c r="O96" s="55">
        <f>Сумма!I95/'Результаты ученика'!U$5</f>
        <v>0</v>
      </c>
      <c r="P96" s="55">
        <f>Сумма!J95/'Результаты ученика'!V$5</f>
        <v>0</v>
      </c>
    </row>
    <row r="97" spans="1:16" ht="15.75">
      <c r="A97" s="91">
        <f>Сумма!A96</f>
      </c>
      <c r="B97" s="36">
        <f>Сумма!B96</f>
      </c>
      <c r="C97" s="51">
        <f>Сумма!C96</f>
      </c>
      <c r="D97" s="54">
        <f>IF(Сумма!D96=0,"",IF(AND(Сумма!D96&lt;=14,Сумма!D96&gt;=5),"низкий",IF(AND(Сумма!D96&gt;=15,Сумма!D96&lt;=24),"сниженный",IF(AND(Сумма!D96&gt;=25,Сумма!D96&lt;=32),"нормальный",IF(AND(Сумма!D96&gt;=33,Сумма!D96&lt;=40),"высокий",IF(AND(Сумма!D96&gt;=41,Сумма!D96&lt;=48),"очень высокий",""))))))</f>
      </c>
      <c r="E97" s="80">
        <f>IF(AND('Первичные данные'!P95="",'Первичные данные'!Q95="",'Первичные данные'!R95="",'Первичные данные'!S95="",'Первичные данные'!T95="",'Первичные данные'!U95="",'Первичные данные'!V95="",'Первичные данные'!W95="",'Первичные данные'!X95="",'Первичные данные'!Y95="",'Первичные данные'!Z95="",'Первичные данные'!AA95=""),"",COUNTIF('Первичные данные'!P95:AA95,'Результаты ученика'!E$7))</f>
      </c>
      <c r="F97" s="81">
        <f>IF(AND('Первичные данные'!P95="",'Первичные данные'!Q95="",'Первичные данные'!R95="",'Первичные данные'!S95="",'Первичные данные'!T95="",'Первичные данные'!U95="",'Первичные данные'!V95="",'Первичные данные'!W95="",'Первичные данные'!X95="",'Первичные данные'!Y95="",'Первичные данные'!Z95="",'Первичные данные'!AA95=""),"",COUNTIF('Первичные данные'!$P95:$AA95,F$7))</f>
      </c>
      <c r="G97" s="81">
        <f>IF(AND('Первичные данные'!P95="",'Первичные данные'!Q95="",'Первичные данные'!R95="",'Первичные данные'!S95="",'Первичные данные'!T95="",'Первичные данные'!U95="",'Первичные данные'!V95="",'Первичные данные'!W95="",'Первичные данные'!X95="",'Первичные данные'!Y95="",'Первичные данные'!Z95="",'Первичные данные'!AA95=""),"",COUNTIF('Первичные данные'!$P95:$AA95,G$7))</f>
      </c>
      <c r="H97" s="81">
        <f>IF(AND('Первичные данные'!P95="",'Первичные данные'!Q95="",'Первичные данные'!R95="",'Первичные данные'!S95="",'Первичные данные'!T95="",'Первичные данные'!U95="",'Первичные данные'!V95="",'Первичные данные'!W95="",'Первичные данные'!X95="",'Первичные данные'!Y95="",'Первичные данные'!Z95="",'Первичные данные'!AA95=""),"",COUNTIF('Первичные данные'!$P95:$AA95,H$7))</f>
      </c>
      <c r="I97" s="81">
        <f>IF(AND('Первичные данные'!P95="",'Первичные данные'!Q95="",'Первичные данные'!R95="",'Первичные данные'!S95="",'Первичные данные'!T95="",'Первичные данные'!U95="",'Первичные данные'!V95="",'Первичные данные'!W95="",'Первичные данные'!X95="",'Первичные данные'!Y95="",'Первичные данные'!Z95="",'Первичные данные'!AA95=""),"",COUNTIF('Первичные данные'!$P95:$AA95,I$7))</f>
      </c>
      <c r="J97" s="82">
        <f>IF(AND('Первичные данные'!P95="",'Первичные данные'!Q95="",'Первичные данные'!R95="",'Первичные данные'!S95="",'Первичные данные'!T95="",'Первичные данные'!U95="",'Первичные данные'!V95="",'Первичные данные'!W95="",'Первичные данные'!X95="",'Первичные данные'!Y95="",'Первичные данные'!Z95="",'Первичные данные'!AA95=""),"",COUNTIF('Первичные данные'!$P95:$AA95,J$7))</f>
      </c>
      <c r="K97" s="55">
        <f>Сумма!E96/'Результаты ученика'!Q$5</f>
        <v>0</v>
      </c>
      <c r="L97" s="55">
        <f>Сумма!F96/'Результаты ученика'!R$5</f>
        <v>0</v>
      </c>
      <c r="M97" s="55">
        <f>Сумма!G96/'Результаты ученика'!S$5</f>
        <v>0</v>
      </c>
      <c r="N97" s="55">
        <f>Сумма!H96/'Результаты ученика'!T$5</f>
        <v>0</v>
      </c>
      <c r="O97" s="55">
        <f>Сумма!I96/'Результаты ученика'!U$5</f>
        <v>0</v>
      </c>
      <c r="P97" s="55">
        <f>Сумма!J96/'Результаты ученика'!V$5</f>
        <v>0</v>
      </c>
    </row>
    <row r="98" spans="1:16" ht="16.5" thickBot="1">
      <c r="A98" s="92">
        <f>Сумма!A97</f>
      </c>
      <c r="B98" s="37">
        <f>Сумма!B97</f>
      </c>
      <c r="C98" s="53">
        <f>Сумма!C97</f>
      </c>
      <c r="D98" s="54">
        <f>IF(Сумма!D97=0,"",IF(AND(Сумма!D97&lt;=14,Сумма!D97&gt;=5),"низкий",IF(AND(Сумма!D97&gt;=15,Сумма!D97&lt;=24),"сниженный",IF(AND(Сумма!D97&gt;=25,Сумма!D97&lt;=32),"нормальный",IF(AND(Сумма!D97&gt;=33,Сумма!D97&lt;=40),"высокий",IF(AND(Сумма!D97&gt;=41,Сумма!D97&lt;=48),"очень высокий",""))))))</f>
      </c>
      <c r="E98" s="83">
        <f>IF(AND('Первичные данные'!P96="",'Первичные данные'!Q96="",'Первичные данные'!R96="",'Первичные данные'!S96="",'Первичные данные'!T96="",'Первичные данные'!U96="",'Первичные данные'!V96="",'Первичные данные'!W96="",'Первичные данные'!X96="",'Первичные данные'!Y96="",'Первичные данные'!Z96="",'Первичные данные'!AA96=""),"",COUNTIF('Первичные данные'!P96:AA96,'Результаты ученика'!E$7))</f>
      </c>
      <c r="F98" s="84">
        <f>IF(AND('Первичные данные'!P96="",'Первичные данные'!Q96="",'Первичные данные'!R96="",'Первичные данные'!S96="",'Первичные данные'!T96="",'Первичные данные'!U96="",'Первичные данные'!V96="",'Первичные данные'!W96="",'Первичные данные'!X96="",'Первичные данные'!Y96="",'Первичные данные'!Z96="",'Первичные данные'!AA96=""),"",COUNTIF('Первичные данные'!$P96:$AA96,F$7))</f>
      </c>
      <c r="G98" s="84">
        <f>IF(AND('Первичные данные'!P96="",'Первичные данные'!Q96="",'Первичные данные'!R96="",'Первичные данные'!S96="",'Первичные данные'!T96="",'Первичные данные'!U96="",'Первичные данные'!V96="",'Первичные данные'!W96="",'Первичные данные'!X96="",'Первичные данные'!Y96="",'Первичные данные'!Z96="",'Первичные данные'!AA96=""),"",COUNTIF('Первичные данные'!$P96:$AA96,G$7))</f>
      </c>
      <c r="H98" s="84">
        <f>IF(AND('Первичные данные'!P96="",'Первичные данные'!Q96="",'Первичные данные'!R96="",'Первичные данные'!S96="",'Первичные данные'!T96="",'Первичные данные'!U96="",'Первичные данные'!V96="",'Первичные данные'!W96="",'Первичные данные'!X96="",'Первичные данные'!Y96="",'Первичные данные'!Z96="",'Первичные данные'!AA96=""),"",COUNTIF('Первичные данные'!$P96:$AA96,H$7))</f>
      </c>
      <c r="I98" s="84">
        <f>IF(AND('Первичные данные'!P96="",'Первичные данные'!Q96="",'Первичные данные'!R96="",'Первичные данные'!S96="",'Первичные данные'!T96="",'Первичные данные'!U96="",'Первичные данные'!V96="",'Первичные данные'!W96="",'Первичные данные'!X96="",'Первичные данные'!Y96="",'Первичные данные'!Z96="",'Первичные данные'!AA96=""),"",COUNTIF('Первичные данные'!$P96:$AA96,I$7))</f>
      </c>
      <c r="J98" s="85">
        <f>IF(AND('Первичные данные'!P96="",'Первичные данные'!Q96="",'Первичные данные'!R96="",'Первичные данные'!S96="",'Первичные данные'!T96="",'Первичные данные'!U96="",'Первичные данные'!V96="",'Первичные данные'!W96="",'Первичные данные'!X96="",'Первичные данные'!Y96="",'Первичные данные'!Z96="",'Первичные данные'!AA96=""),"",COUNTIF('Первичные данные'!$P96:$AA96,J$7))</f>
      </c>
      <c r="K98" s="55">
        <f>Сумма!E97/'Результаты ученика'!Q$5</f>
        <v>0</v>
      </c>
      <c r="L98" s="55">
        <f>Сумма!F97/'Результаты ученика'!R$5</f>
        <v>0</v>
      </c>
      <c r="M98" s="55">
        <f>Сумма!G97/'Результаты ученика'!S$5</f>
        <v>0</v>
      </c>
      <c r="N98" s="55">
        <f>Сумма!H97/'Результаты ученика'!T$5</f>
        <v>0</v>
      </c>
      <c r="O98" s="55">
        <f>Сумма!I97/'Результаты ученика'!U$5</f>
        <v>0</v>
      </c>
      <c r="P98" s="55">
        <f>Сумма!J97/'Результаты ученика'!V$5</f>
        <v>0</v>
      </c>
    </row>
  </sheetData>
  <sheetProtection password="CF7A" sheet="1"/>
  <mergeCells count="8">
    <mergeCell ref="D6:D7"/>
    <mergeCell ref="A4:J4"/>
    <mergeCell ref="A3:J3"/>
    <mergeCell ref="A2:J2"/>
    <mergeCell ref="E6:J6"/>
    <mergeCell ref="A6:A7"/>
    <mergeCell ref="B6:B7"/>
    <mergeCell ref="C6:C7"/>
  </mergeCells>
  <printOptions horizontalCentered="1"/>
  <pageMargins left="0.3937007874015748" right="0.3937007874015748" top="0.7874015748031497" bottom="0.7874015748031497" header="0.5118110236220472" footer="0.5118110236220472"/>
  <pageSetup fitToHeight="2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21"/>
  <sheetViews>
    <sheetView zoomScale="80" zoomScaleNormal="80" zoomScalePageLayoutView="0" workbookViewId="0" topLeftCell="A1">
      <selection activeCell="E21" sqref="E21"/>
    </sheetView>
  </sheetViews>
  <sheetFormatPr defaultColWidth="9.00390625" defaultRowHeight="12.75"/>
  <cols>
    <col min="1" max="1" width="5.625" style="0" customWidth="1"/>
    <col min="2" max="2" width="62.875" style="0" customWidth="1"/>
    <col min="3" max="3" width="14.75390625" style="1" customWidth="1"/>
    <col min="4" max="4" width="12.00390625" style="5" customWidth="1"/>
    <col min="5" max="5" width="30.875" style="0" customWidth="1"/>
  </cols>
  <sheetData>
    <row r="1" spans="1:5" ht="17.25" customHeight="1">
      <c r="A1" s="147"/>
      <c r="B1" s="147"/>
      <c r="C1" s="147"/>
      <c r="D1" s="147"/>
      <c r="E1" s="147"/>
    </row>
    <row r="2" spans="1:5" ht="27" customHeight="1">
      <c r="A2" s="148" t="s">
        <v>38</v>
      </c>
      <c r="B2" s="148"/>
      <c r="C2" s="148"/>
      <c r="D2" s="148"/>
      <c r="E2" s="148"/>
    </row>
    <row r="3" spans="1:5" ht="25.5" customHeight="1">
      <c r="A3" s="149" t="s">
        <v>43</v>
      </c>
      <c r="B3" s="149"/>
      <c r="C3" s="149"/>
      <c r="D3" s="149"/>
      <c r="E3" s="149"/>
    </row>
    <row r="4" spans="1:5" ht="25.5" customHeight="1">
      <c r="A4" s="150" t="s">
        <v>25</v>
      </c>
      <c r="B4" s="150"/>
      <c r="C4" s="150"/>
      <c r="D4" s="150"/>
      <c r="E4" s="150"/>
    </row>
    <row r="5" spans="1:5" ht="19.5" thickBot="1">
      <c r="A5" s="98"/>
      <c r="B5" s="98"/>
      <c r="C5" s="98"/>
      <c r="D5" s="98"/>
      <c r="E5" s="98"/>
    </row>
    <row r="6" spans="1:5" ht="18.75" customHeight="1">
      <c r="A6" s="99"/>
      <c r="B6" s="113"/>
      <c r="C6" s="114" t="s">
        <v>50</v>
      </c>
      <c r="D6" s="115" t="s">
        <v>24</v>
      </c>
      <c r="E6" s="99"/>
    </row>
    <row r="7" spans="1:5" ht="18.75" customHeight="1">
      <c r="A7" s="99"/>
      <c r="B7" s="116" t="s">
        <v>36</v>
      </c>
      <c r="C7" s="100">
        <f>91-COUNTIF('Результаты ученика'!B8:B98,"")</f>
        <v>0</v>
      </c>
      <c r="D7" s="101"/>
      <c r="E7" s="99"/>
    </row>
    <row r="8" spans="1:5" ht="19.5" customHeight="1">
      <c r="A8" s="99"/>
      <c r="B8" s="117" t="s">
        <v>18</v>
      </c>
      <c r="C8" s="100"/>
      <c r="D8" s="101"/>
      <c r="E8" s="99"/>
    </row>
    <row r="9" spans="1:5" ht="19.5" customHeight="1">
      <c r="A9" s="99"/>
      <c r="B9" s="118" t="s">
        <v>19</v>
      </c>
      <c r="C9" s="100"/>
      <c r="D9" s="101"/>
      <c r="E9" s="99"/>
    </row>
    <row r="10" spans="1:5" ht="18.75" customHeight="1">
      <c r="A10" s="99"/>
      <c r="B10" s="119" t="s">
        <v>42</v>
      </c>
      <c r="C10" s="100">
        <f>IF($C$7=0,"",COUNTIF('Результаты ученика'!D:D,'Результаты класса'!B10))</f>
      </c>
      <c r="D10" s="101">
        <f>IF($C$7=0,"",C10/$C$7)</f>
      </c>
      <c r="E10" s="99"/>
    </row>
    <row r="11" spans="1:5" ht="17.25" customHeight="1">
      <c r="A11" s="99"/>
      <c r="B11" s="119" t="s">
        <v>20</v>
      </c>
      <c r="C11" s="100">
        <f>IF($C$7=0,"",COUNTIF('Результаты ученика'!D:D,'Результаты класса'!B11))</f>
      </c>
      <c r="D11" s="101">
        <f>IF($C$7=0,"",C11/$C$7)</f>
      </c>
      <c r="E11" s="99"/>
    </row>
    <row r="12" spans="1:5" ht="17.25" customHeight="1">
      <c r="A12" s="99"/>
      <c r="B12" s="119" t="s">
        <v>21</v>
      </c>
      <c r="C12" s="100">
        <f>IF($C$7=0,"",COUNTIF('Результаты ученика'!D:D,'Результаты класса'!B12))</f>
      </c>
      <c r="D12" s="101">
        <f>IF($C$7=0,"",C12/$C$7)</f>
      </c>
      <c r="E12" s="99"/>
    </row>
    <row r="13" spans="1:5" ht="18.75" customHeight="1">
      <c r="A13" s="99"/>
      <c r="B13" s="119" t="s">
        <v>22</v>
      </c>
      <c r="C13" s="100">
        <f>IF($C$7=0,"",COUNTIF('Результаты ученика'!D:D,'Результаты класса'!B13))</f>
      </c>
      <c r="D13" s="101">
        <f>IF($C$7=0,"",C13/$C$7)</f>
      </c>
      <c r="E13" s="99"/>
    </row>
    <row r="14" spans="1:5" ht="18.75" customHeight="1">
      <c r="A14" s="99"/>
      <c r="B14" s="119" t="s">
        <v>23</v>
      </c>
      <c r="C14" s="100">
        <f>IF($C$7=0,"",COUNTIF('Результаты ученика'!D:D,'Результаты класса'!B14))</f>
      </c>
      <c r="D14" s="101">
        <f>IF($C$7=0,"",C14/$C$7)</f>
      </c>
      <c r="E14" s="99"/>
    </row>
    <row r="15" spans="1:5" ht="15" customHeight="1">
      <c r="A15" s="99"/>
      <c r="B15" s="120" t="s">
        <v>26</v>
      </c>
      <c r="C15" s="151" t="s">
        <v>27</v>
      </c>
      <c r="D15" s="152"/>
      <c r="E15" s="99"/>
    </row>
    <row r="16" spans="1:5" ht="18" customHeight="1">
      <c r="A16" s="99"/>
      <c r="B16" s="121" t="s">
        <v>44</v>
      </c>
      <c r="C16" s="153">
        <f>IF(C7=0,"",SUM('Результаты ученика'!E:E)/('Результаты класса'!$C$7*'Результаты ученика'!$Q$5))</f>
      </c>
      <c r="D16" s="154"/>
      <c r="E16" s="99"/>
    </row>
    <row r="17" spans="1:5" ht="18" customHeight="1">
      <c r="A17" s="99"/>
      <c r="B17" s="121" t="s">
        <v>45</v>
      </c>
      <c r="C17" s="153">
        <f>IF(C7=0,"",SUM('Результаты ученика'!F:F)/('Результаты класса'!$C$7*'Результаты ученика'!$R$5))</f>
      </c>
      <c r="D17" s="154"/>
      <c r="E17" s="99"/>
    </row>
    <row r="18" spans="1:5" ht="18.75" customHeight="1">
      <c r="A18" s="99"/>
      <c r="B18" s="121" t="s">
        <v>46</v>
      </c>
      <c r="C18" s="153">
        <f>IF(C7=0,"",SUM('Результаты ученика'!G:G)/('Результаты класса'!$C$7*'Результаты ученика'!$S$5))</f>
      </c>
      <c r="D18" s="154"/>
      <c r="E18" s="99"/>
    </row>
    <row r="19" spans="1:5" ht="18.75" customHeight="1">
      <c r="A19" s="99"/>
      <c r="B19" s="121" t="s">
        <v>47</v>
      </c>
      <c r="C19" s="153">
        <f>IF(C7=0,"",SUM('Результаты ученика'!H:H)/('Результаты класса'!$C$7*'Результаты ученика'!$T$5))</f>
      </c>
      <c r="D19" s="154"/>
      <c r="E19" s="99"/>
    </row>
    <row r="20" spans="1:5" ht="18.75" customHeight="1">
      <c r="A20" s="99"/>
      <c r="B20" s="121" t="s">
        <v>48</v>
      </c>
      <c r="C20" s="153">
        <f>IF(C7=0,"",SUM('Результаты ученика'!I:I)/('Результаты класса'!$C$7*'Результаты ученика'!$U$5))</f>
      </c>
      <c r="D20" s="154"/>
      <c r="E20" s="99"/>
    </row>
    <row r="21" spans="1:5" ht="19.5" customHeight="1" thickBot="1">
      <c r="A21" s="99"/>
      <c r="B21" s="122" t="s">
        <v>49</v>
      </c>
      <c r="C21" s="155">
        <f>IF(C7=0,"",SUM('Результаты ученика'!J:J)/('Результаты класса'!$C$7*'Результаты ученика'!$V$5))</f>
      </c>
      <c r="D21" s="156"/>
      <c r="E21" s="99"/>
    </row>
  </sheetData>
  <sheetProtection password="CF7A" sheet="1"/>
  <mergeCells count="11">
    <mergeCell ref="C20:D20"/>
    <mergeCell ref="C17:D17"/>
    <mergeCell ref="C19:D19"/>
    <mergeCell ref="C21:D21"/>
    <mergeCell ref="C18:D18"/>
    <mergeCell ref="A1:E1"/>
    <mergeCell ref="A2:E2"/>
    <mergeCell ref="A3:E3"/>
    <mergeCell ref="A4:E4"/>
    <mergeCell ref="C15:D15"/>
    <mergeCell ref="C16:D16"/>
  </mergeCells>
  <printOptions horizontalCentered="1"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47"/>
  <sheetViews>
    <sheetView workbookViewId="0" topLeftCell="A1">
      <selection activeCell="A4" sqref="A4:F4"/>
    </sheetView>
  </sheetViews>
  <sheetFormatPr defaultColWidth="9.00390625" defaultRowHeight="12.75"/>
  <cols>
    <col min="5" max="5" width="9.125" style="0" customWidth="1"/>
  </cols>
  <sheetData>
    <row r="1" spans="1:5" ht="17.25" customHeight="1">
      <c r="A1" s="147"/>
      <c r="B1" s="147"/>
      <c r="C1" s="147"/>
      <c r="D1" s="147"/>
      <c r="E1" s="147"/>
    </row>
    <row r="2" spans="1:10" ht="27" customHeight="1">
      <c r="A2" s="148" t="s">
        <v>38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8" ht="25.5" customHeight="1">
      <c r="A3" s="110" t="s">
        <v>52</v>
      </c>
      <c r="B3" s="110"/>
      <c r="C3" s="110"/>
      <c r="D3" s="110"/>
      <c r="E3" s="110"/>
      <c r="F3" s="110"/>
      <c r="G3" s="110"/>
      <c r="H3" s="110"/>
    </row>
    <row r="4" spans="1:6" ht="25.5" customHeight="1">
      <c r="A4" s="150" t="s">
        <v>25</v>
      </c>
      <c r="B4" s="150"/>
      <c r="C4" s="150"/>
      <c r="D4" s="150"/>
      <c r="E4" s="150"/>
      <c r="F4" s="150"/>
    </row>
    <row r="5" spans="1:12" ht="18.75">
      <c r="A5" s="111"/>
      <c r="B5" s="111"/>
      <c r="C5" s="111"/>
      <c r="D5" s="111"/>
      <c r="E5" s="111"/>
      <c r="F5" s="112"/>
      <c r="G5" s="112"/>
      <c r="H5" s="112"/>
      <c r="I5" s="112"/>
      <c r="J5" s="112"/>
      <c r="K5" s="112"/>
      <c r="L5" s="112"/>
    </row>
    <row r="6" spans="1:12" ht="12.7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2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2.7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2.7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12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2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1:12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1:12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1:12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1:12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1:12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1:12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</row>
    <row r="24" spans="1:12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</row>
    <row r="26" spans="1:12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</row>
    <row r="27" spans="1:12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2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spans="1:12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</row>
    <row r="30" spans="1:12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</row>
    <row r="31" spans="1:12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</row>
    <row r="32" spans="1:12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1:12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1:12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1:12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</row>
    <row r="36" spans="1:12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1:12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1:12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2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1:12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</row>
    <row r="42" spans="1:12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</row>
    <row r="43" spans="1:12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</row>
    <row r="45" spans="1:12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</row>
    <row r="46" spans="1:12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</row>
    <row r="47" spans="1:12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</row>
  </sheetData>
  <sheetProtection password="CF7A" sheet="1" objects="1" scenarios="1" selectLockedCells="1"/>
  <mergeCells count="3">
    <mergeCell ref="A1:E1"/>
    <mergeCell ref="A4:F4"/>
    <mergeCell ref="A2:J2"/>
  </mergeCells>
  <printOptions/>
  <pageMargins left="0.25" right="0.25" top="0.75" bottom="0.75" header="0.3" footer="0.3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Трошагин</dc:creator>
  <cp:keywords/>
  <dc:description/>
  <cp:lastModifiedBy>larkova</cp:lastModifiedBy>
  <cp:lastPrinted>2010-01-23T21:58:20Z</cp:lastPrinted>
  <dcterms:created xsi:type="dcterms:W3CDTF">2010-01-23T12:53:59Z</dcterms:created>
  <dcterms:modified xsi:type="dcterms:W3CDTF">2019-02-06T08:14:55Z</dcterms:modified>
  <cp:category/>
  <cp:version/>
  <cp:contentType/>
  <cp:contentStatus/>
</cp:coreProperties>
</file>