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rkova\Desktop\Мониторинг личностных результатов_итог\Мониторинг личностных результатов_на апробацию\Корректировка\Мониторинг личностных результатов\Электронные формы\"/>
    </mc:Choice>
  </mc:AlternateContent>
  <bookViews>
    <workbookView xWindow="120" yWindow="75" windowWidth="19095" windowHeight="11760" tabRatio="725"/>
  </bookViews>
  <sheets>
    <sheet name="Инструкция" sheetId="4" r:id="rId1"/>
    <sheet name="Данные из бланков" sheetId="1" r:id="rId2"/>
    <sheet name="Сумма" sheetId="2" state="hidden" r:id="rId3"/>
    <sheet name="Результаты ученика" sheetId="3" r:id="rId4"/>
    <sheet name="Интерпретация по ученикам" sheetId="8" r:id="rId5"/>
    <sheet name="Результаты класса" sheetId="5" r:id="rId6"/>
    <sheet name="Блоки" sheetId="6" state="hidden" r:id="rId7"/>
    <sheet name="Диаграммы" sheetId="9" r:id="rId8"/>
  </sheets>
  <definedNames>
    <definedName name="_xlnm.Print_Titles" localSheetId="1">'Данные из бланков'!$A:$B,'Данные из бланков'!$2:$2</definedName>
    <definedName name="_xlnm.Print_Titles" localSheetId="7">Диаграммы!$1:$3</definedName>
    <definedName name="_xlnm.Print_Titles" localSheetId="4">'Интерпретация по ученикам'!$A:$B,'Интерпретация по ученикам'!$1:$2</definedName>
    <definedName name="_xlnm.Print_Titles" localSheetId="3">'Результаты ученика'!$A:$B,'Результаты ученика'!$1:$2</definedName>
    <definedName name="_xlnm.Print_Titles" localSheetId="2">Сумма!$A:$B,Сумма!$1:$2</definedName>
    <definedName name="_xlnm.Print_Area" localSheetId="5">'Результаты класса'!$A$1:$L$15</definedName>
  </definedNames>
  <calcPr calcId="152511"/>
</workbook>
</file>

<file path=xl/calcChain.xml><?xml version="1.0" encoding="utf-8"?>
<calcChain xmlns="http://schemas.openxmlformats.org/spreadsheetml/2006/main">
  <c r="C4" i="8" l="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3" i="8"/>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3" i="3"/>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3" i="2"/>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6" i="5"/>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4" i="2"/>
  <c r="B5" i="2"/>
  <c r="D5" i="2" s="1"/>
  <c r="B6" i="2"/>
  <c r="B7" i="2"/>
  <c r="G7" i="2" s="1"/>
  <c r="B8" i="2"/>
  <c r="B9" i="2"/>
  <c r="B10" i="2"/>
  <c r="B11" i="2"/>
  <c r="F11" i="2" s="1"/>
  <c r="B12" i="2"/>
  <c r="D12" i="2" s="1"/>
  <c r="B13" i="2"/>
  <c r="B14" i="2"/>
  <c r="B15" i="2"/>
  <c r="F15" i="2" s="1"/>
  <c r="B16" i="2"/>
  <c r="G16" i="2" s="1"/>
  <c r="B17" i="2"/>
  <c r="B18" i="2"/>
  <c r="B19" i="2"/>
  <c r="F19" i="2" s="1"/>
  <c r="B20" i="2"/>
  <c r="D20" i="2" s="1"/>
  <c r="B21" i="2"/>
  <c r="B22" i="2"/>
  <c r="B23" i="2"/>
  <c r="F23" i="2" s="1"/>
  <c r="B24" i="2"/>
  <c r="G24" i="2" s="1"/>
  <c r="B25" i="2"/>
  <c r="B26" i="2"/>
  <c r="B27" i="2"/>
  <c r="F27" i="2" s="1"/>
  <c r="B28" i="2"/>
  <c r="D28" i="2" s="1"/>
  <c r="B29" i="2"/>
  <c r="B30" i="2"/>
  <c r="B31" i="2"/>
  <c r="B32" i="2"/>
  <c r="B33" i="2"/>
  <c r="B34" i="2"/>
  <c r="B35" i="2"/>
  <c r="B36" i="2"/>
  <c r="G36" i="2" s="1"/>
  <c r="B37" i="2"/>
  <c r="B38" i="2"/>
  <c r="D38" i="2" s="1"/>
  <c r="B39" i="2"/>
  <c r="B40" i="2"/>
  <c r="B41" i="2"/>
  <c r="I41" i="2" s="1"/>
  <c r="I41" i="8" s="1"/>
  <c r="B42" i="2"/>
  <c r="B43" i="2"/>
  <c r="B44" i="2"/>
  <c r="D44" i="2" s="1"/>
  <c r="B45" i="2"/>
  <c r="B46" i="2"/>
  <c r="B47" i="2"/>
  <c r="B48" i="2"/>
  <c r="B49" i="2"/>
  <c r="F49" i="2" s="1"/>
  <c r="B50" i="2"/>
  <c r="B51" i="2"/>
  <c r="B52" i="2"/>
  <c r="G52" i="2" s="1"/>
  <c r="B53" i="2"/>
  <c r="B54" i="2"/>
  <c r="B55" i="2"/>
  <c r="B56" i="2"/>
  <c r="B57" i="2"/>
  <c r="I57" i="2" s="1"/>
  <c r="I57" i="8" s="1"/>
  <c r="B58" i="2"/>
  <c r="B59" i="2"/>
  <c r="B60" i="2"/>
  <c r="D60" i="2" s="1"/>
  <c r="B3" i="3"/>
  <c r="B3" i="2"/>
  <c r="D3" i="2" s="1"/>
  <c r="I59" i="2" l="1"/>
  <c r="I59" i="8" s="1"/>
  <c r="E59" i="2"/>
  <c r="E59" i="8" s="1"/>
  <c r="J55" i="2"/>
  <c r="J55" i="8" s="1"/>
  <c r="G55" i="2"/>
  <c r="G55" i="3" s="1"/>
  <c r="K51" i="2"/>
  <c r="K51" i="3" s="1"/>
  <c r="H51" i="2"/>
  <c r="H51" i="8" s="1"/>
  <c r="D51" i="2"/>
  <c r="D51" i="3" s="1"/>
  <c r="D48" i="2"/>
  <c r="D48" i="8" s="1"/>
  <c r="F47" i="2"/>
  <c r="F47" i="3" s="1"/>
  <c r="K43" i="2"/>
  <c r="K43" i="8" s="1"/>
  <c r="H43" i="2"/>
  <c r="H43" i="3" s="1"/>
  <c r="D43" i="2"/>
  <c r="D43" i="3" s="1"/>
  <c r="G40" i="2"/>
  <c r="G40" i="8" s="1"/>
  <c r="F39" i="2"/>
  <c r="F39" i="8" s="1"/>
  <c r="J35" i="2"/>
  <c r="J35" i="8" s="1"/>
  <c r="G35" i="2"/>
  <c r="G35" i="8" s="1"/>
  <c r="D32" i="2"/>
  <c r="D32" i="8" s="1"/>
  <c r="I31" i="2"/>
  <c r="E31" i="2"/>
  <c r="E31" i="8" s="1"/>
  <c r="D27" i="2"/>
  <c r="D27" i="3" s="1"/>
  <c r="G23" i="2"/>
  <c r="G23" i="8" s="1"/>
  <c r="J19" i="2"/>
  <c r="J19" i="8" s="1"/>
  <c r="E19" i="2"/>
  <c r="E19" i="8" s="1"/>
  <c r="H15" i="2"/>
  <c r="H15" i="3" s="1"/>
  <c r="G11" i="2"/>
  <c r="G11" i="3" s="1"/>
  <c r="I7" i="2"/>
  <c r="I7" i="8" s="1"/>
  <c r="E3" i="2"/>
  <c r="E3" i="8" s="1"/>
  <c r="J3" i="2"/>
  <c r="I58" i="2"/>
  <c r="I58" i="8" s="1"/>
  <c r="K54" i="2"/>
  <c r="K54" i="8" s="1"/>
  <c r="F54" i="2"/>
  <c r="F54" i="8" s="1"/>
  <c r="H50" i="2"/>
  <c r="H50" i="3" s="1"/>
  <c r="J46" i="2"/>
  <c r="J46" i="8" s="1"/>
  <c r="E46" i="2"/>
  <c r="E46" i="3" s="1"/>
  <c r="H42" i="2"/>
  <c r="H42" i="8" s="1"/>
  <c r="J38" i="2"/>
  <c r="J38" i="8" s="1"/>
  <c r="E38" i="2"/>
  <c r="E38" i="3" s="1"/>
  <c r="K34" i="2"/>
  <c r="K34" i="3" s="1"/>
  <c r="F34" i="2"/>
  <c r="F34" i="8" s="1"/>
  <c r="I30" i="2"/>
  <c r="H26" i="2"/>
  <c r="H26" i="8" s="1"/>
  <c r="J22" i="2"/>
  <c r="J22" i="8" s="1"/>
  <c r="E22" i="2"/>
  <c r="E22" i="3" s="1"/>
  <c r="I18" i="2"/>
  <c r="I18" i="8" s="1"/>
  <c r="K14" i="2"/>
  <c r="F14" i="2"/>
  <c r="F14" i="8" s="1"/>
  <c r="J10" i="2"/>
  <c r="J10" i="3" s="1"/>
  <c r="E10" i="2"/>
  <c r="I3" i="2"/>
  <c r="F59" i="2"/>
  <c r="F59" i="3" s="1"/>
  <c r="J58" i="2"/>
  <c r="E58" i="2"/>
  <c r="E58" i="3" s="1"/>
  <c r="K55" i="2"/>
  <c r="K55" i="3" s="1"/>
  <c r="H55" i="2"/>
  <c r="H55" i="8" s="1"/>
  <c r="D55" i="2"/>
  <c r="D55" i="8" s="1"/>
  <c r="H54" i="2"/>
  <c r="H54" i="3" s="1"/>
  <c r="I51" i="2"/>
  <c r="I51" i="8" s="1"/>
  <c r="E51" i="2"/>
  <c r="E51" i="8" s="1"/>
  <c r="I50" i="2"/>
  <c r="I50" i="8" s="1"/>
  <c r="J47" i="2"/>
  <c r="J47" i="8" s="1"/>
  <c r="G47" i="2"/>
  <c r="G47" i="3" s="1"/>
  <c r="K46" i="2"/>
  <c r="K46" i="8" s="1"/>
  <c r="F46" i="2"/>
  <c r="I43" i="2"/>
  <c r="I43" i="8" s="1"/>
  <c r="E43" i="2"/>
  <c r="E43" i="8" s="1"/>
  <c r="I42" i="2"/>
  <c r="I42" i="8" s="1"/>
  <c r="J39" i="2"/>
  <c r="J39" i="8" s="1"/>
  <c r="G39" i="2"/>
  <c r="G39" i="3" s="1"/>
  <c r="K38" i="2"/>
  <c r="K38" i="8" s="1"/>
  <c r="F38" i="2"/>
  <c r="F38" i="8" s="1"/>
  <c r="K35" i="2"/>
  <c r="K35" i="8" s="1"/>
  <c r="H35" i="2"/>
  <c r="H35" i="8" s="1"/>
  <c r="D35" i="2"/>
  <c r="D35" i="8" s="1"/>
  <c r="H34" i="2"/>
  <c r="H34" i="8" s="1"/>
  <c r="F31" i="2"/>
  <c r="F31" i="8" s="1"/>
  <c r="J30" i="2"/>
  <c r="J30" i="8" s="1"/>
  <c r="E30" i="2"/>
  <c r="E30" i="3" s="1"/>
  <c r="J27" i="2"/>
  <c r="E27" i="2"/>
  <c r="E27" i="8" s="1"/>
  <c r="I26" i="2"/>
  <c r="H23" i="2"/>
  <c r="H23" i="8" s="1"/>
  <c r="K22" i="2"/>
  <c r="K22" i="8" s="1"/>
  <c r="F22" i="2"/>
  <c r="G19" i="2"/>
  <c r="G19" i="8" s="1"/>
  <c r="J18" i="2"/>
  <c r="E18" i="2"/>
  <c r="E18" i="3" s="1"/>
  <c r="D15" i="2"/>
  <c r="H14" i="2"/>
  <c r="H14" i="3" s="1"/>
  <c r="H11" i="2"/>
  <c r="H11" i="8" s="1"/>
  <c r="K10" i="2"/>
  <c r="K10" i="3" s="1"/>
  <c r="F10" i="2"/>
  <c r="F10" i="3" s="1"/>
  <c r="K7" i="2"/>
  <c r="K7" i="3" s="1"/>
  <c r="E6" i="2"/>
  <c r="E6" i="8" s="1"/>
  <c r="H3" i="2"/>
  <c r="H3" i="8" s="1"/>
  <c r="J59" i="2"/>
  <c r="J59" i="8" s="1"/>
  <c r="G59" i="2"/>
  <c r="G59" i="3" s="1"/>
  <c r="K58" i="2"/>
  <c r="K58" i="3" s="1"/>
  <c r="F58" i="2"/>
  <c r="F58" i="3" s="1"/>
  <c r="I55" i="2"/>
  <c r="I55" i="8" s="1"/>
  <c r="E55" i="2"/>
  <c r="E55" i="3" s="1"/>
  <c r="I54" i="2"/>
  <c r="I54" i="8" s="1"/>
  <c r="F51" i="2"/>
  <c r="F51" i="3" s="1"/>
  <c r="J50" i="2"/>
  <c r="J50" i="3" s="1"/>
  <c r="E50" i="2"/>
  <c r="K47" i="2"/>
  <c r="K47" i="3" s="1"/>
  <c r="H47" i="2"/>
  <c r="D47" i="2"/>
  <c r="H46" i="2"/>
  <c r="F43" i="2"/>
  <c r="F43" i="3" s="1"/>
  <c r="J42" i="2"/>
  <c r="E42" i="2"/>
  <c r="E42" i="3" s="1"/>
  <c r="K39" i="2"/>
  <c r="K39" i="3" s="1"/>
  <c r="H39" i="2"/>
  <c r="H39" i="8" s="1"/>
  <c r="D39" i="2"/>
  <c r="D39" i="8" s="1"/>
  <c r="H38" i="2"/>
  <c r="H38" i="3" s="1"/>
  <c r="I35" i="2"/>
  <c r="I35" i="8" s="1"/>
  <c r="E35" i="2"/>
  <c r="E35" i="8" s="1"/>
  <c r="I34" i="2"/>
  <c r="I34" i="8" s="1"/>
  <c r="J31" i="2"/>
  <c r="J31" i="3" s="1"/>
  <c r="G31" i="2"/>
  <c r="G31" i="8" s="1"/>
  <c r="K30" i="2"/>
  <c r="K30" i="8" s="1"/>
  <c r="F30" i="2"/>
  <c r="G27" i="2"/>
  <c r="G27" i="8" s="1"/>
  <c r="J26" i="2"/>
  <c r="E26" i="2"/>
  <c r="E26" i="3" s="1"/>
  <c r="D23" i="2"/>
  <c r="D23" i="3" s="1"/>
  <c r="H22" i="2"/>
  <c r="H22" i="3" s="1"/>
  <c r="H19" i="2"/>
  <c r="H19" i="3" s="1"/>
  <c r="K18" i="2"/>
  <c r="K18" i="8" s="1"/>
  <c r="F18" i="2"/>
  <c r="F18" i="8" s="1"/>
  <c r="J15" i="2"/>
  <c r="J15" i="3" s="1"/>
  <c r="E15" i="2"/>
  <c r="E15" i="8" s="1"/>
  <c r="I14" i="2"/>
  <c r="D11" i="2"/>
  <c r="D11" i="3" s="1"/>
  <c r="H10" i="2"/>
  <c r="H10" i="8" s="1"/>
  <c r="D7" i="2"/>
  <c r="D7" i="8" s="1"/>
  <c r="F3" i="2"/>
  <c r="F3" i="3" s="1"/>
  <c r="K3" i="2"/>
  <c r="K3" i="3" s="1"/>
  <c r="K59" i="2"/>
  <c r="K59" i="8" s="1"/>
  <c r="H59" i="2"/>
  <c r="H59" i="8" s="1"/>
  <c r="D59" i="2"/>
  <c r="D59" i="8" s="1"/>
  <c r="H58" i="2"/>
  <c r="H58" i="3" s="1"/>
  <c r="G56" i="2"/>
  <c r="G56" i="3" s="1"/>
  <c r="F55" i="2"/>
  <c r="F55" i="3" s="1"/>
  <c r="J54" i="2"/>
  <c r="J54" i="8" s="1"/>
  <c r="E54" i="2"/>
  <c r="E54" i="3" s="1"/>
  <c r="J51" i="2"/>
  <c r="J51" i="8" s="1"/>
  <c r="G51" i="2"/>
  <c r="K50" i="2"/>
  <c r="K50" i="8" s="1"/>
  <c r="F50" i="2"/>
  <c r="F50" i="3" s="1"/>
  <c r="I47" i="2"/>
  <c r="E47" i="2"/>
  <c r="E47" i="8" s="1"/>
  <c r="I46" i="2"/>
  <c r="I46" i="8" s="1"/>
  <c r="J43" i="2"/>
  <c r="J43" i="8" s="1"/>
  <c r="G43" i="2"/>
  <c r="G43" i="3" s="1"/>
  <c r="K42" i="2"/>
  <c r="K42" i="8" s="1"/>
  <c r="F42" i="2"/>
  <c r="F42" i="8" s="1"/>
  <c r="I39" i="2"/>
  <c r="I39" i="8" s="1"/>
  <c r="E39" i="2"/>
  <c r="E39" i="3" s="1"/>
  <c r="I38" i="2"/>
  <c r="I38" i="8" s="1"/>
  <c r="F35" i="2"/>
  <c r="F35" i="3" s="1"/>
  <c r="J34" i="2"/>
  <c r="E34" i="2"/>
  <c r="K31" i="2"/>
  <c r="K31" i="3" s="1"/>
  <c r="H31" i="2"/>
  <c r="D31" i="2"/>
  <c r="D31" i="3" s="1"/>
  <c r="H30" i="2"/>
  <c r="H27" i="2"/>
  <c r="H27" i="3" s="1"/>
  <c r="K26" i="2"/>
  <c r="K26" i="3" s="1"/>
  <c r="F26" i="2"/>
  <c r="F26" i="8" s="1"/>
  <c r="J23" i="2"/>
  <c r="J23" i="8" s="1"/>
  <c r="E23" i="2"/>
  <c r="E23" i="8" s="1"/>
  <c r="I22" i="2"/>
  <c r="I22" i="8" s="1"/>
  <c r="D19" i="2"/>
  <c r="D19" i="8" s="1"/>
  <c r="H18" i="2"/>
  <c r="H18" i="8" s="1"/>
  <c r="G15" i="2"/>
  <c r="G15" i="8" s="1"/>
  <c r="J14" i="2"/>
  <c r="J14" i="8" s="1"/>
  <c r="E14" i="2"/>
  <c r="E14" i="8" s="1"/>
  <c r="J11" i="2"/>
  <c r="J11" i="8" s="1"/>
  <c r="E11" i="2"/>
  <c r="E11" i="8" s="1"/>
  <c r="I10" i="2"/>
  <c r="I10" i="8" s="1"/>
  <c r="G52" i="8"/>
  <c r="G52" i="3"/>
  <c r="D44" i="8"/>
  <c r="D44" i="3"/>
  <c r="G24" i="8"/>
  <c r="G24" i="3"/>
  <c r="G16" i="8"/>
  <c r="G16" i="3"/>
  <c r="D60" i="8"/>
  <c r="D60" i="3"/>
  <c r="G36" i="8"/>
  <c r="G36" i="3"/>
  <c r="D28" i="8"/>
  <c r="D28" i="3"/>
  <c r="D20" i="8"/>
  <c r="D20" i="3"/>
  <c r="D12" i="8"/>
  <c r="D12" i="3"/>
  <c r="I57" i="3"/>
  <c r="F49" i="8"/>
  <c r="F49" i="3"/>
  <c r="I41" i="3"/>
  <c r="D53" i="2"/>
  <c r="E53" i="2"/>
  <c r="H53" i="2"/>
  <c r="J53" i="2"/>
  <c r="G53" i="2"/>
  <c r="D45" i="2"/>
  <c r="E45" i="2"/>
  <c r="H45" i="2"/>
  <c r="J45" i="2"/>
  <c r="G45" i="2"/>
  <c r="D33" i="2"/>
  <c r="G33" i="2"/>
  <c r="E33" i="2"/>
  <c r="H33" i="2"/>
  <c r="J33" i="2"/>
  <c r="D25" i="2"/>
  <c r="G25" i="2"/>
  <c r="E25" i="2"/>
  <c r="H25" i="2"/>
  <c r="J25" i="2"/>
  <c r="D17" i="2"/>
  <c r="G17" i="2"/>
  <c r="E17" i="2"/>
  <c r="H17" i="2"/>
  <c r="J17" i="2"/>
  <c r="D9" i="2"/>
  <c r="G9" i="2"/>
  <c r="E9" i="2"/>
  <c r="H9" i="2"/>
  <c r="J9" i="2"/>
  <c r="D38" i="3"/>
  <c r="D38" i="8"/>
  <c r="H35" i="3"/>
  <c r="K49" i="2"/>
  <c r="K33" i="2"/>
  <c r="F33" i="2"/>
  <c r="K5" i="2"/>
  <c r="K5" i="3" s="1"/>
  <c r="E57" i="2"/>
  <c r="H57" i="2"/>
  <c r="J57" i="2"/>
  <c r="D57" i="2"/>
  <c r="G57" i="2"/>
  <c r="E49" i="2"/>
  <c r="H49" i="2"/>
  <c r="J49" i="2"/>
  <c r="D49" i="2"/>
  <c r="G49" i="2"/>
  <c r="D41" i="2"/>
  <c r="E41" i="2"/>
  <c r="H41" i="2"/>
  <c r="J41" i="2"/>
  <c r="G41" i="2"/>
  <c r="E37" i="2"/>
  <c r="H37" i="2"/>
  <c r="J37" i="2"/>
  <c r="D37" i="2"/>
  <c r="G37" i="2"/>
  <c r="D29" i="2"/>
  <c r="G29" i="2"/>
  <c r="E29" i="2"/>
  <c r="H29" i="2"/>
  <c r="J29" i="2"/>
  <c r="D21" i="2"/>
  <c r="G21" i="2"/>
  <c r="E21" i="2"/>
  <c r="H21" i="2"/>
  <c r="J21" i="2"/>
  <c r="D13" i="2"/>
  <c r="G13" i="2"/>
  <c r="E13" i="2"/>
  <c r="H13" i="2"/>
  <c r="J13" i="2"/>
  <c r="E5" i="2"/>
  <c r="I5" i="2"/>
  <c r="I5" i="8" s="1"/>
  <c r="F5" i="2"/>
  <c r="F5" i="3" s="1"/>
  <c r="F27" i="8"/>
  <c r="F27" i="3"/>
  <c r="F23" i="3"/>
  <c r="F23" i="8"/>
  <c r="F19" i="3"/>
  <c r="F19" i="8"/>
  <c r="F15" i="3"/>
  <c r="F15" i="8"/>
  <c r="F11" i="3"/>
  <c r="F11" i="8"/>
  <c r="F60" i="2"/>
  <c r="I60" i="2"/>
  <c r="I60" i="8" s="1"/>
  <c r="K60" i="2"/>
  <c r="E60" i="2"/>
  <c r="H60" i="2"/>
  <c r="J60" i="2"/>
  <c r="E56" i="2"/>
  <c r="J56" i="2"/>
  <c r="F56" i="2"/>
  <c r="I56" i="2"/>
  <c r="I56" i="8" s="1"/>
  <c r="K56" i="2"/>
  <c r="H56" i="2"/>
  <c r="F52" i="2"/>
  <c r="I52" i="2"/>
  <c r="I52" i="8" s="1"/>
  <c r="K52" i="2"/>
  <c r="E52" i="2"/>
  <c r="H52" i="2"/>
  <c r="J52" i="2"/>
  <c r="E48" i="2"/>
  <c r="J48" i="2"/>
  <c r="F48" i="2"/>
  <c r="I48" i="2"/>
  <c r="I48" i="8" s="1"/>
  <c r="K48" i="2"/>
  <c r="H48" i="2"/>
  <c r="E44" i="2"/>
  <c r="H44" i="2"/>
  <c r="F44" i="2"/>
  <c r="I44" i="2"/>
  <c r="I44" i="8" s="1"/>
  <c r="K44" i="2"/>
  <c r="J44" i="2"/>
  <c r="E40" i="2"/>
  <c r="H40" i="2"/>
  <c r="F40" i="2"/>
  <c r="I40" i="2"/>
  <c r="I40" i="8" s="1"/>
  <c r="K40" i="2"/>
  <c r="J40" i="2"/>
  <c r="J36" i="2"/>
  <c r="F36" i="2"/>
  <c r="I36" i="2"/>
  <c r="I36" i="8" s="1"/>
  <c r="K36" i="2"/>
  <c r="E36" i="2"/>
  <c r="H36" i="2"/>
  <c r="H32" i="2"/>
  <c r="J32" i="2"/>
  <c r="F32" i="2"/>
  <c r="I32" i="2"/>
  <c r="I32" i="8" s="1"/>
  <c r="K32" i="2"/>
  <c r="E32" i="2"/>
  <c r="E28" i="2"/>
  <c r="H28" i="2"/>
  <c r="J28" i="2"/>
  <c r="F28" i="2"/>
  <c r="I28" i="2"/>
  <c r="I28" i="8" s="1"/>
  <c r="K28" i="2"/>
  <c r="E24" i="2"/>
  <c r="H24" i="2"/>
  <c r="J24" i="2"/>
  <c r="F24" i="2"/>
  <c r="I24" i="2"/>
  <c r="I24" i="8" s="1"/>
  <c r="K24" i="2"/>
  <c r="E20" i="2"/>
  <c r="H20" i="2"/>
  <c r="J20" i="2"/>
  <c r="F20" i="2"/>
  <c r="I20" i="2"/>
  <c r="I20" i="8" s="1"/>
  <c r="K20" i="2"/>
  <c r="E16" i="2"/>
  <c r="H16" i="2"/>
  <c r="J16" i="2"/>
  <c r="F16" i="2"/>
  <c r="I16" i="2"/>
  <c r="I16" i="8" s="1"/>
  <c r="K16" i="2"/>
  <c r="E12" i="2"/>
  <c r="H12" i="2"/>
  <c r="J12" i="2"/>
  <c r="F12" i="2"/>
  <c r="I12" i="2"/>
  <c r="I12" i="8" s="1"/>
  <c r="K12" i="2"/>
  <c r="D8" i="2"/>
  <c r="G8" i="2"/>
  <c r="H8" i="2"/>
  <c r="J8" i="2"/>
  <c r="E8" i="2"/>
  <c r="I8" i="2"/>
  <c r="I8" i="8" s="1"/>
  <c r="K8" i="2"/>
  <c r="D4" i="2"/>
  <c r="K53" i="2"/>
  <c r="F53" i="2"/>
  <c r="I45" i="2"/>
  <c r="I45" i="8" s="1"/>
  <c r="K37" i="2"/>
  <c r="F37" i="2"/>
  <c r="I29" i="2"/>
  <c r="I29" i="8" s="1"/>
  <c r="K25" i="2"/>
  <c r="F25" i="2"/>
  <c r="I21" i="2"/>
  <c r="I21" i="8" s="1"/>
  <c r="K17" i="2"/>
  <c r="F17" i="2"/>
  <c r="I13" i="2"/>
  <c r="I13" i="8" s="1"/>
  <c r="K9" i="2"/>
  <c r="F9" i="2"/>
  <c r="G5" i="2"/>
  <c r="G5" i="8" s="1"/>
  <c r="G60" i="2"/>
  <c r="K57" i="2"/>
  <c r="F57" i="2"/>
  <c r="D52" i="2"/>
  <c r="I49" i="2"/>
  <c r="I49" i="8" s="1"/>
  <c r="G44" i="2"/>
  <c r="K41" i="2"/>
  <c r="F41" i="2"/>
  <c r="D36" i="2"/>
  <c r="I33" i="2"/>
  <c r="I33" i="8" s="1"/>
  <c r="G28" i="2"/>
  <c r="D24" i="2"/>
  <c r="G20" i="2"/>
  <c r="D16" i="2"/>
  <c r="G12" i="2"/>
  <c r="H5" i="2"/>
  <c r="H5" i="3" s="1"/>
  <c r="G7" i="8"/>
  <c r="G7" i="3"/>
  <c r="D56" i="2"/>
  <c r="I53" i="2"/>
  <c r="I53" i="8" s="1"/>
  <c r="G48" i="2"/>
  <c r="K45" i="2"/>
  <c r="F45" i="2"/>
  <c r="D40" i="2"/>
  <c r="I37" i="2"/>
  <c r="I37" i="8" s="1"/>
  <c r="G32" i="2"/>
  <c r="K29" i="2"/>
  <c r="F29" i="2"/>
  <c r="I25" i="2"/>
  <c r="I25" i="8" s="1"/>
  <c r="K21" i="2"/>
  <c r="F21" i="2"/>
  <c r="I17" i="2"/>
  <c r="I17" i="8" s="1"/>
  <c r="K13" i="2"/>
  <c r="F13" i="2"/>
  <c r="I9" i="2"/>
  <c r="I9" i="8" s="1"/>
  <c r="F8" i="2"/>
  <c r="J5" i="2"/>
  <c r="J5" i="8" s="1"/>
  <c r="H4" i="2"/>
  <c r="F6" i="2"/>
  <c r="I6" i="2"/>
  <c r="I6" i="8" s="1"/>
  <c r="K6" i="2"/>
  <c r="E7" i="2"/>
  <c r="H7" i="2"/>
  <c r="J7" i="2"/>
  <c r="G3" i="2"/>
  <c r="G58" i="2"/>
  <c r="D58" i="2"/>
  <c r="G54" i="2"/>
  <c r="D54" i="2"/>
  <c r="G50" i="2"/>
  <c r="D50" i="2"/>
  <c r="G46" i="2"/>
  <c r="D46" i="2"/>
  <c r="G42" i="2"/>
  <c r="D42" i="2"/>
  <c r="G38" i="2"/>
  <c r="G34" i="2"/>
  <c r="D34" i="2"/>
  <c r="G30" i="2"/>
  <c r="D30" i="2"/>
  <c r="G26" i="2"/>
  <c r="D26" i="2"/>
  <c r="G22" i="2"/>
  <c r="D22" i="2"/>
  <c r="G18" i="2"/>
  <c r="D18" i="2"/>
  <c r="G14" i="2"/>
  <c r="D14" i="2"/>
  <c r="G10" i="2"/>
  <c r="D10" i="2"/>
  <c r="H6" i="2"/>
  <c r="D6" i="2"/>
  <c r="K27" i="2"/>
  <c r="I27" i="2"/>
  <c r="I27" i="8" s="1"/>
  <c r="K23" i="2"/>
  <c r="I23" i="2"/>
  <c r="I23" i="8" s="1"/>
  <c r="K19" i="2"/>
  <c r="I19" i="2"/>
  <c r="I19" i="8" s="1"/>
  <c r="K15" i="2"/>
  <c r="I15" i="2"/>
  <c r="I15" i="8" s="1"/>
  <c r="K11" i="2"/>
  <c r="I11" i="2"/>
  <c r="I11" i="8" s="1"/>
  <c r="F7" i="2"/>
  <c r="J6" i="2"/>
  <c r="G6" i="2"/>
  <c r="D5" i="3"/>
  <c r="D5" i="8"/>
  <c r="G4" i="2"/>
  <c r="J4" i="2"/>
  <c r="E4" i="2"/>
  <c r="K4" i="2"/>
  <c r="I4" i="2"/>
  <c r="I4" i="8" s="1"/>
  <c r="F4" i="2"/>
  <c r="I35" i="3" l="1"/>
  <c r="I3" i="3"/>
  <c r="I3" i="8"/>
  <c r="I31" i="3"/>
  <c r="I31" i="8"/>
  <c r="I47" i="3"/>
  <c r="I47" i="8"/>
  <c r="G47" i="8"/>
  <c r="I14" i="3"/>
  <c r="I14" i="8"/>
  <c r="I26" i="3"/>
  <c r="I26" i="8"/>
  <c r="I30" i="3"/>
  <c r="I30" i="8"/>
  <c r="E18" i="8"/>
  <c r="E59" i="3"/>
  <c r="H43" i="8"/>
  <c r="H19" i="8"/>
  <c r="I51" i="3"/>
  <c r="D32" i="3"/>
  <c r="J31" i="8"/>
  <c r="I43" i="3"/>
  <c r="F43" i="8"/>
  <c r="I18" i="3"/>
  <c r="H50" i="8"/>
  <c r="J14" i="3"/>
  <c r="G56" i="8"/>
  <c r="E31" i="3"/>
  <c r="E54" i="8"/>
  <c r="K59" i="3"/>
  <c r="D39" i="3"/>
  <c r="E47" i="3"/>
  <c r="D11" i="8"/>
  <c r="K42" i="3"/>
  <c r="F31" i="3"/>
  <c r="K51" i="8"/>
  <c r="D19" i="3"/>
  <c r="F50" i="8"/>
  <c r="J50" i="8"/>
  <c r="D48" i="3"/>
  <c r="F58" i="8"/>
  <c r="E15" i="3"/>
  <c r="J38" i="3"/>
  <c r="G11" i="8"/>
  <c r="H39" i="3"/>
  <c r="E39" i="8"/>
  <c r="I54" i="3"/>
  <c r="H11" i="3"/>
  <c r="G39" i="8"/>
  <c r="D43" i="8"/>
  <c r="H26" i="3"/>
  <c r="D23" i="8"/>
  <c r="K46" i="3"/>
  <c r="K10" i="8"/>
  <c r="D55" i="3"/>
  <c r="E6" i="3"/>
  <c r="G23" i="3"/>
  <c r="J59" i="3"/>
  <c r="I7" i="3"/>
  <c r="D35" i="3"/>
  <c r="H10" i="3"/>
  <c r="J30" i="3"/>
  <c r="F39" i="3"/>
  <c r="E38" i="8"/>
  <c r="H15" i="8"/>
  <c r="J46" i="3"/>
  <c r="K38" i="3"/>
  <c r="H51" i="3"/>
  <c r="K35" i="3"/>
  <c r="F51" i="8"/>
  <c r="K7" i="8"/>
  <c r="E46" i="8"/>
  <c r="I39" i="3"/>
  <c r="J10" i="8"/>
  <c r="E55" i="8"/>
  <c r="J54" i="3"/>
  <c r="G15" i="3"/>
  <c r="J23" i="3"/>
  <c r="I55" i="3"/>
  <c r="D27" i="8"/>
  <c r="I13" i="5"/>
  <c r="J13" i="5" s="1"/>
  <c r="K31" i="8"/>
  <c r="K5" i="8"/>
  <c r="K8" i="5"/>
  <c r="L8" i="5" s="1"/>
  <c r="E19" i="3"/>
  <c r="J15" i="8"/>
  <c r="G55" i="8"/>
  <c r="F5" i="8"/>
  <c r="J11" i="3"/>
  <c r="D51" i="8"/>
  <c r="K50" i="3"/>
  <c r="H58" i="8"/>
  <c r="G40" i="3"/>
  <c r="J39" i="3"/>
  <c r="H23" i="3"/>
  <c r="H5" i="8"/>
  <c r="E15" i="5"/>
  <c r="F15" i="5" s="1"/>
  <c r="I59" i="3"/>
  <c r="K43" i="3"/>
  <c r="K55" i="8"/>
  <c r="F38" i="3"/>
  <c r="F14" i="3"/>
  <c r="J47" i="3"/>
  <c r="H18" i="3"/>
  <c r="G59" i="8"/>
  <c r="F18" i="3"/>
  <c r="E3" i="3"/>
  <c r="G35" i="3"/>
  <c r="G8" i="5"/>
  <c r="H8" i="5" s="1"/>
  <c r="F47" i="8"/>
  <c r="H22" i="8"/>
  <c r="D7" i="3"/>
  <c r="D59" i="3"/>
  <c r="E30" i="8"/>
  <c r="F42" i="3"/>
  <c r="K58" i="8"/>
  <c r="F26" i="3"/>
  <c r="G19" i="3"/>
  <c r="K34" i="8"/>
  <c r="J35" i="3"/>
  <c r="F35" i="8"/>
  <c r="E58" i="8"/>
  <c r="I50" i="3"/>
  <c r="I10" i="3"/>
  <c r="G31" i="3"/>
  <c r="K18" i="3"/>
  <c r="E23" i="3"/>
  <c r="H34" i="3"/>
  <c r="I46" i="3"/>
  <c r="J55" i="3"/>
  <c r="J22" i="3"/>
  <c r="H54" i="8"/>
  <c r="E35" i="3"/>
  <c r="K54" i="3"/>
  <c r="F10" i="8"/>
  <c r="H27" i="8"/>
  <c r="J19" i="3"/>
  <c r="G27" i="3"/>
  <c r="H14" i="8"/>
  <c r="G43" i="8"/>
  <c r="E11" i="3"/>
  <c r="I34" i="3"/>
  <c r="E43" i="3"/>
  <c r="J51" i="3"/>
  <c r="K22" i="3"/>
  <c r="H42" i="3"/>
  <c r="E51" i="3"/>
  <c r="I14" i="5"/>
  <c r="J14" i="5" s="1"/>
  <c r="C12" i="5"/>
  <c r="D12" i="5" s="1"/>
  <c r="K3" i="8"/>
  <c r="H3" i="3"/>
  <c r="J3" i="8"/>
  <c r="J34" i="3"/>
  <c r="J34" i="8"/>
  <c r="F30" i="8"/>
  <c r="F30" i="3"/>
  <c r="H47" i="8"/>
  <c r="H47" i="3"/>
  <c r="F22" i="8"/>
  <c r="F22" i="3"/>
  <c r="E10" i="3"/>
  <c r="E10" i="8"/>
  <c r="D47" i="3"/>
  <c r="D47" i="8"/>
  <c r="J58" i="8"/>
  <c r="J58" i="3"/>
  <c r="K14" i="8"/>
  <c r="K14" i="3"/>
  <c r="I58" i="3"/>
  <c r="G11" i="5"/>
  <c r="H11" i="5" s="1"/>
  <c r="C15" i="5"/>
  <c r="D15" i="5" s="1"/>
  <c r="G15" i="5"/>
  <c r="H15" i="5" s="1"/>
  <c r="E14" i="3"/>
  <c r="E22" i="8"/>
  <c r="K26" i="8"/>
  <c r="E10" i="5"/>
  <c r="F10" i="5" s="1"/>
  <c r="K14" i="5"/>
  <c r="L14" i="5" s="1"/>
  <c r="K11" i="5"/>
  <c r="L11" i="5" s="1"/>
  <c r="J5" i="3"/>
  <c r="K39" i="8"/>
  <c r="K47" i="8"/>
  <c r="F55" i="8"/>
  <c r="F59" i="8"/>
  <c r="F34" i="3"/>
  <c r="E26" i="8"/>
  <c r="K30" i="3"/>
  <c r="H55" i="3"/>
  <c r="I38" i="3"/>
  <c r="H59" i="3"/>
  <c r="J43" i="3"/>
  <c r="I22" i="3"/>
  <c r="J3" i="3"/>
  <c r="J26" i="8"/>
  <c r="J26" i="3"/>
  <c r="J18" i="3"/>
  <c r="J18" i="8"/>
  <c r="J27" i="8"/>
  <c r="J27" i="3"/>
  <c r="H30" i="8"/>
  <c r="H30" i="3"/>
  <c r="E34" i="8"/>
  <c r="E34" i="3"/>
  <c r="G51" i="8"/>
  <c r="G51" i="3"/>
  <c r="H31" i="8"/>
  <c r="H31" i="3"/>
  <c r="J42" i="8"/>
  <c r="J42" i="3"/>
  <c r="H46" i="8"/>
  <c r="H46" i="3"/>
  <c r="E50" i="8"/>
  <c r="E50" i="3"/>
  <c r="D15" i="3"/>
  <c r="D15" i="8"/>
  <c r="I42" i="3"/>
  <c r="F46" i="8"/>
  <c r="F46" i="3"/>
  <c r="K13" i="5"/>
  <c r="L13" i="5" s="1"/>
  <c r="E13" i="5"/>
  <c r="F13" i="5" s="1"/>
  <c r="D31" i="8"/>
  <c r="K12" i="5"/>
  <c r="L12" i="5" s="1"/>
  <c r="E8" i="5"/>
  <c r="F8" i="5" s="1"/>
  <c r="H38" i="8"/>
  <c r="E27" i="3"/>
  <c r="F54" i="3"/>
  <c r="E42" i="8"/>
  <c r="F3" i="8"/>
  <c r="H4" i="3"/>
  <c r="H4" i="8"/>
  <c r="I9" i="3"/>
  <c r="F21" i="3"/>
  <c r="F21" i="8"/>
  <c r="I25" i="3"/>
  <c r="D16" i="8"/>
  <c r="D16" i="3"/>
  <c r="G20" i="8"/>
  <c r="G20" i="3"/>
  <c r="I33" i="3"/>
  <c r="G44" i="8"/>
  <c r="G44" i="3"/>
  <c r="K57" i="8"/>
  <c r="K57" i="3"/>
  <c r="F9" i="8"/>
  <c r="F9" i="3"/>
  <c r="K17" i="8"/>
  <c r="K17" i="3"/>
  <c r="I29" i="3"/>
  <c r="K37" i="8"/>
  <c r="K37" i="3"/>
  <c r="J8" i="3"/>
  <c r="J8" i="8"/>
  <c r="H12" i="3"/>
  <c r="H12" i="8"/>
  <c r="K20" i="3"/>
  <c r="K20" i="8"/>
  <c r="F24" i="3"/>
  <c r="F24" i="8"/>
  <c r="H28" i="8"/>
  <c r="H28" i="3"/>
  <c r="H36" i="8"/>
  <c r="H36" i="3"/>
  <c r="I40" i="3"/>
  <c r="H44" i="8"/>
  <c r="H44" i="3"/>
  <c r="J52" i="8"/>
  <c r="J52" i="3"/>
  <c r="I56" i="3"/>
  <c r="I60" i="3"/>
  <c r="G21" i="3"/>
  <c r="G21" i="8"/>
  <c r="D29" i="8"/>
  <c r="D29" i="3"/>
  <c r="G49" i="8"/>
  <c r="G49" i="3"/>
  <c r="D57" i="8"/>
  <c r="D57" i="3"/>
  <c r="F33" i="8"/>
  <c r="F33" i="3"/>
  <c r="J9" i="3"/>
  <c r="J9" i="8"/>
  <c r="H17" i="3"/>
  <c r="H17" i="8"/>
  <c r="G17" i="3"/>
  <c r="G17" i="8"/>
  <c r="E25" i="3"/>
  <c r="E25" i="8"/>
  <c r="E45" i="3"/>
  <c r="E45" i="8"/>
  <c r="E53" i="3"/>
  <c r="E53" i="8"/>
  <c r="K4" i="3"/>
  <c r="K4" i="8"/>
  <c r="K15" i="3"/>
  <c r="K15" i="8"/>
  <c r="K23" i="3"/>
  <c r="K23" i="8"/>
  <c r="D18" i="3"/>
  <c r="D18" i="8"/>
  <c r="G22" i="3"/>
  <c r="G22" i="8"/>
  <c r="G34" i="3"/>
  <c r="G34" i="8"/>
  <c r="D46" i="3"/>
  <c r="D46" i="8"/>
  <c r="D54" i="3"/>
  <c r="D54" i="8"/>
  <c r="F6" i="8"/>
  <c r="F6" i="3"/>
  <c r="K13" i="3"/>
  <c r="K13" i="8"/>
  <c r="D56" i="8"/>
  <c r="D56" i="3"/>
  <c r="D24" i="8"/>
  <c r="D24" i="3"/>
  <c r="G28" i="8"/>
  <c r="G28" i="3"/>
  <c r="K41" i="8"/>
  <c r="K41" i="3"/>
  <c r="F57" i="8"/>
  <c r="F57" i="3"/>
  <c r="F17" i="8"/>
  <c r="F17" i="3"/>
  <c r="K25" i="8"/>
  <c r="K25" i="3"/>
  <c r="F37" i="3"/>
  <c r="F37" i="8"/>
  <c r="E8" i="3"/>
  <c r="E8" i="8"/>
  <c r="D8" i="8"/>
  <c r="D8" i="3"/>
  <c r="E16" i="3"/>
  <c r="E16" i="8"/>
  <c r="I24" i="3"/>
  <c r="J28" i="8"/>
  <c r="J28" i="3"/>
  <c r="H32" i="8"/>
  <c r="H32" i="3"/>
  <c r="K40" i="3"/>
  <c r="K40" i="8"/>
  <c r="F44" i="3"/>
  <c r="F44" i="8"/>
  <c r="E48" i="8"/>
  <c r="E48" i="3"/>
  <c r="K56" i="3"/>
  <c r="K56" i="8"/>
  <c r="K60" i="3"/>
  <c r="K60" i="8"/>
  <c r="J21" i="3"/>
  <c r="J21" i="8"/>
  <c r="G29" i="8"/>
  <c r="G29" i="3"/>
  <c r="D37" i="8"/>
  <c r="D37" i="3"/>
  <c r="H41" i="3"/>
  <c r="H41" i="8"/>
  <c r="H49" i="3"/>
  <c r="H49" i="8"/>
  <c r="E57" i="3"/>
  <c r="E57" i="8"/>
  <c r="K49" i="8"/>
  <c r="K49" i="3"/>
  <c r="J17" i="3"/>
  <c r="J17" i="8"/>
  <c r="H25" i="3"/>
  <c r="H25" i="8"/>
  <c r="G25" i="8"/>
  <c r="G25" i="3"/>
  <c r="E33" i="3"/>
  <c r="E33" i="8"/>
  <c r="D33" i="8"/>
  <c r="D33" i="3"/>
  <c r="H53" i="3"/>
  <c r="H53" i="8"/>
  <c r="G4" i="3"/>
  <c r="G4" i="8"/>
  <c r="I11" i="3"/>
  <c r="I15" i="3"/>
  <c r="I19" i="3"/>
  <c r="I23" i="3"/>
  <c r="I27" i="3"/>
  <c r="G10" i="3"/>
  <c r="G10" i="8"/>
  <c r="D22" i="3"/>
  <c r="D22" i="8"/>
  <c r="G26" i="3"/>
  <c r="G26" i="8"/>
  <c r="D34" i="3"/>
  <c r="D34" i="8"/>
  <c r="G42" i="3"/>
  <c r="G42" i="8"/>
  <c r="G50" i="3"/>
  <c r="G50" i="8"/>
  <c r="G58" i="3"/>
  <c r="G58" i="8"/>
  <c r="J7" i="8"/>
  <c r="J7" i="3"/>
  <c r="I6" i="3"/>
  <c r="F8" i="3"/>
  <c r="F8" i="8"/>
  <c r="F13" i="3"/>
  <c r="F13" i="8"/>
  <c r="I17" i="3"/>
  <c r="F29" i="8"/>
  <c r="F29" i="3"/>
  <c r="D40" i="8"/>
  <c r="D40" i="3"/>
  <c r="I53" i="3"/>
  <c r="F41" i="8"/>
  <c r="F41" i="3"/>
  <c r="D52" i="8"/>
  <c r="D52" i="3"/>
  <c r="I13" i="3"/>
  <c r="F25" i="8"/>
  <c r="F25" i="3"/>
  <c r="I45" i="3"/>
  <c r="K53" i="8"/>
  <c r="K53" i="3"/>
  <c r="D4" i="3"/>
  <c r="D4" i="8"/>
  <c r="I8" i="3"/>
  <c r="G8" i="8"/>
  <c r="G8" i="3"/>
  <c r="F12" i="3"/>
  <c r="F12" i="8"/>
  <c r="K16" i="3"/>
  <c r="K16" i="8"/>
  <c r="H16" i="3"/>
  <c r="H16" i="8"/>
  <c r="F20" i="3"/>
  <c r="F20" i="8"/>
  <c r="K24" i="3"/>
  <c r="K24" i="8"/>
  <c r="H24" i="3"/>
  <c r="H24" i="8"/>
  <c r="F28" i="3"/>
  <c r="F28" i="8"/>
  <c r="E32" i="8"/>
  <c r="E32" i="3"/>
  <c r="J32" i="8"/>
  <c r="J32" i="3"/>
  <c r="K36" i="3"/>
  <c r="K36" i="8"/>
  <c r="J40" i="8"/>
  <c r="J40" i="3"/>
  <c r="H40" i="8"/>
  <c r="H40" i="3"/>
  <c r="I44" i="3"/>
  <c r="H48" i="8"/>
  <c r="H48" i="3"/>
  <c r="J48" i="8"/>
  <c r="J48" i="3"/>
  <c r="E52" i="8"/>
  <c r="E52" i="3"/>
  <c r="H56" i="8"/>
  <c r="H56" i="3"/>
  <c r="J56" i="8"/>
  <c r="J56" i="3"/>
  <c r="E60" i="8"/>
  <c r="E60" i="3"/>
  <c r="E13" i="3"/>
  <c r="E13" i="8"/>
  <c r="D13" i="3"/>
  <c r="D13" i="8"/>
  <c r="J29" i="3"/>
  <c r="J29" i="8"/>
  <c r="G37" i="8"/>
  <c r="G37" i="3"/>
  <c r="E37" i="3"/>
  <c r="E37" i="8"/>
  <c r="J41" i="3"/>
  <c r="J41" i="8"/>
  <c r="D41" i="8"/>
  <c r="D41" i="3"/>
  <c r="J49" i="3"/>
  <c r="J49" i="8"/>
  <c r="H57" i="3"/>
  <c r="H57" i="8"/>
  <c r="E9" i="3"/>
  <c r="E9" i="8"/>
  <c r="D9" i="3"/>
  <c r="D9" i="8"/>
  <c r="J25" i="3"/>
  <c r="J25" i="8"/>
  <c r="H33" i="3"/>
  <c r="H33" i="8"/>
  <c r="G33" i="8"/>
  <c r="G33" i="3"/>
  <c r="J45" i="3"/>
  <c r="J45" i="8"/>
  <c r="D45" i="8"/>
  <c r="D45" i="3"/>
  <c r="J53" i="3"/>
  <c r="J53" i="8"/>
  <c r="E9" i="5"/>
  <c r="F9" i="5" s="1"/>
  <c r="G10" i="5"/>
  <c r="H10" i="5" s="1"/>
  <c r="I12" i="5"/>
  <c r="J12" i="5" s="1"/>
  <c r="I11" i="5"/>
  <c r="J11" i="5" s="1"/>
  <c r="I5" i="3"/>
  <c r="C8" i="5"/>
  <c r="D8" i="5" s="1"/>
  <c r="E5" i="3"/>
  <c r="K15" i="5"/>
  <c r="L15" i="5" s="1"/>
  <c r="E4" i="3"/>
  <c r="E4" i="8"/>
  <c r="J6" i="8"/>
  <c r="J6" i="3"/>
  <c r="D6" i="3"/>
  <c r="D6" i="8"/>
  <c r="D14" i="3"/>
  <c r="D14" i="8"/>
  <c r="G18" i="3"/>
  <c r="G18" i="8"/>
  <c r="D30" i="3"/>
  <c r="D30" i="8"/>
  <c r="G38" i="3"/>
  <c r="G38" i="8"/>
  <c r="G46" i="3"/>
  <c r="G46" i="8"/>
  <c r="G54" i="3"/>
  <c r="G54" i="8"/>
  <c r="G3" i="8"/>
  <c r="G3" i="3"/>
  <c r="E7" i="8"/>
  <c r="E7" i="3"/>
  <c r="G32" i="8"/>
  <c r="G32" i="3"/>
  <c r="K45" i="3"/>
  <c r="K45" i="8"/>
  <c r="K12" i="3"/>
  <c r="K12" i="8"/>
  <c r="F16" i="3"/>
  <c r="F16" i="8"/>
  <c r="H20" i="3"/>
  <c r="H20" i="8"/>
  <c r="K28" i="3"/>
  <c r="K28" i="8"/>
  <c r="I32" i="3"/>
  <c r="F36" i="3"/>
  <c r="F36" i="8"/>
  <c r="J44" i="8"/>
  <c r="J44" i="3"/>
  <c r="I48" i="3"/>
  <c r="I52" i="3"/>
  <c r="J60" i="8"/>
  <c r="J60" i="3"/>
  <c r="J13" i="3"/>
  <c r="J13" i="8"/>
  <c r="H21" i="3"/>
  <c r="H21" i="8"/>
  <c r="E29" i="3"/>
  <c r="E29" i="8"/>
  <c r="J37" i="3"/>
  <c r="J37" i="8"/>
  <c r="E41" i="3"/>
  <c r="E41" i="8"/>
  <c r="E49" i="3"/>
  <c r="E49" i="8"/>
  <c r="D25" i="8"/>
  <c r="D25" i="3"/>
  <c r="G6" i="3"/>
  <c r="G6" i="8"/>
  <c r="K11" i="3"/>
  <c r="K11" i="8"/>
  <c r="K19" i="3"/>
  <c r="K19" i="8"/>
  <c r="K27" i="8"/>
  <c r="K27" i="3"/>
  <c r="H7" i="8"/>
  <c r="H7" i="3"/>
  <c r="K29" i="3"/>
  <c r="K29" i="8"/>
  <c r="F45" i="8"/>
  <c r="F45" i="3"/>
  <c r="J12" i="3"/>
  <c r="J12" i="8"/>
  <c r="I16" i="3"/>
  <c r="J20" i="3"/>
  <c r="J20" i="8"/>
  <c r="E24" i="3"/>
  <c r="E24" i="8"/>
  <c r="K32" i="3"/>
  <c r="K32" i="8"/>
  <c r="I36" i="3"/>
  <c r="E40" i="8"/>
  <c r="E40" i="3"/>
  <c r="K48" i="3"/>
  <c r="K48" i="8"/>
  <c r="K52" i="3"/>
  <c r="K52" i="8"/>
  <c r="E56" i="8"/>
  <c r="E56" i="3"/>
  <c r="H29" i="3"/>
  <c r="H29" i="8"/>
  <c r="G57" i="8"/>
  <c r="G57" i="3"/>
  <c r="H45" i="3"/>
  <c r="H45" i="8"/>
  <c r="I4" i="3"/>
  <c r="F4" i="8"/>
  <c r="F4" i="3"/>
  <c r="J4" i="3"/>
  <c r="J4" i="8"/>
  <c r="F7" i="3"/>
  <c r="F7" i="8"/>
  <c r="H6" i="3"/>
  <c r="H6" i="8"/>
  <c r="D10" i="3"/>
  <c r="D10" i="8"/>
  <c r="G14" i="3"/>
  <c r="G14" i="8"/>
  <c r="D26" i="3"/>
  <c r="D26" i="8"/>
  <c r="G30" i="3"/>
  <c r="G30" i="8"/>
  <c r="D42" i="3"/>
  <c r="D42" i="8"/>
  <c r="D50" i="3"/>
  <c r="D50" i="8"/>
  <c r="D58" i="3"/>
  <c r="D58" i="8"/>
  <c r="D3" i="3"/>
  <c r="D3" i="8"/>
  <c r="K6" i="8"/>
  <c r="K6" i="3"/>
  <c r="K21" i="3"/>
  <c r="K21" i="8"/>
  <c r="I37" i="3"/>
  <c r="G48" i="8"/>
  <c r="G48" i="3"/>
  <c r="G12" i="8"/>
  <c r="G12" i="3"/>
  <c r="D36" i="8"/>
  <c r="D36" i="3"/>
  <c r="I49" i="3"/>
  <c r="G60" i="8"/>
  <c r="G60" i="3"/>
  <c r="K9" i="8"/>
  <c r="K9" i="3"/>
  <c r="I21" i="3"/>
  <c r="F53" i="3"/>
  <c r="F53" i="8"/>
  <c r="K8" i="3"/>
  <c r="K8" i="8"/>
  <c r="H8" i="3"/>
  <c r="H8" i="8"/>
  <c r="I12" i="3"/>
  <c r="E12" i="3"/>
  <c r="E12" i="8"/>
  <c r="J16" i="3"/>
  <c r="J16" i="8"/>
  <c r="I20" i="3"/>
  <c r="E20" i="3"/>
  <c r="E20" i="8"/>
  <c r="J24" i="3"/>
  <c r="J24" i="8"/>
  <c r="I28" i="3"/>
  <c r="E28" i="8"/>
  <c r="E28" i="3"/>
  <c r="F32" i="3"/>
  <c r="F32" i="8"/>
  <c r="E36" i="8"/>
  <c r="E36" i="3"/>
  <c r="J36" i="8"/>
  <c r="J36" i="3"/>
  <c r="F40" i="3"/>
  <c r="F40" i="8"/>
  <c r="K44" i="3"/>
  <c r="K44" i="8"/>
  <c r="E44" i="8"/>
  <c r="E44" i="3"/>
  <c r="F48" i="3"/>
  <c r="F48" i="8"/>
  <c r="H52" i="8"/>
  <c r="H52" i="3"/>
  <c r="F52" i="3"/>
  <c r="F52" i="8"/>
  <c r="F56" i="3"/>
  <c r="F56" i="8"/>
  <c r="H60" i="8"/>
  <c r="H60" i="3"/>
  <c r="F60" i="3"/>
  <c r="F60" i="8"/>
  <c r="H13" i="3"/>
  <c r="H13" i="8"/>
  <c r="G13" i="3"/>
  <c r="G13" i="8"/>
  <c r="E21" i="3"/>
  <c r="E21" i="8"/>
  <c r="D21" i="3"/>
  <c r="D21" i="8"/>
  <c r="H37" i="3"/>
  <c r="H37" i="8"/>
  <c r="G41" i="8"/>
  <c r="G41" i="3"/>
  <c r="D49" i="8"/>
  <c r="D49" i="3"/>
  <c r="J57" i="3"/>
  <c r="J57" i="8"/>
  <c r="K33" i="8"/>
  <c r="K33" i="3"/>
  <c r="H9" i="3"/>
  <c r="H9" i="8"/>
  <c r="G9" i="3"/>
  <c r="G9" i="8"/>
  <c r="E17" i="3"/>
  <c r="E17" i="8"/>
  <c r="D17" i="3"/>
  <c r="D17" i="8"/>
  <c r="J33" i="3"/>
  <c r="J33" i="8"/>
  <c r="G45" i="8"/>
  <c r="G45" i="3"/>
  <c r="G53" i="8"/>
  <c r="G53" i="3"/>
  <c r="D53" i="8"/>
  <c r="D53" i="3"/>
  <c r="I15" i="5"/>
  <c r="J15" i="5" s="1"/>
  <c r="I8" i="5"/>
  <c r="J8" i="5" s="1"/>
  <c r="C14" i="5"/>
  <c r="D14" i="5" s="1"/>
  <c r="C13" i="5"/>
  <c r="D13" i="5" s="1"/>
  <c r="I9" i="5"/>
  <c r="J9" i="5" s="1"/>
  <c r="G13" i="5"/>
  <c r="H13" i="5" s="1"/>
  <c r="E5" i="8"/>
  <c r="C11" i="5"/>
  <c r="D11" i="5" s="1"/>
  <c r="K10" i="5"/>
  <c r="L10" i="5" s="1"/>
  <c r="C10" i="5"/>
  <c r="D10" i="5" s="1"/>
  <c r="E11" i="5"/>
  <c r="F11" i="5" s="1"/>
  <c r="G12" i="5"/>
  <c r="H12" i="5" s="1"/>
  <c r="C9" i="5"/>
  <c r="D9" i="5" s="1"/>
  <c r="I10" i="5"/>
  <c r="J10" i="5" s="1"/>
  <c r="G14" i="5"/>
  <c r="H14" i="5" s="1"/>
  <c r="K9" i="5"/>
  <c r="L9" i="5" s="1"/>
  <c r="E14" i="5"/>
  <c r="F14" i="5" s="1"/>
  <c r="G5" i="3"/>
  <c r="G9" i="5"/>
  <c r="H9" i="5" s="1"/>
  <c r="E12" i="5"/>
  <c r="F12" i="5" s="1"/>
  <c r="M14" i="5" l="1"/>
  <c r="M8" i="5"/>
  <c r="M9" i="5"/>
  <c r="M10" i="5"/>
  <c r="M13" i="5"/>
  <c r="M11" i="5"/>
  <c r="M15" i="5"/>
  <c r="M12" i="5"/>
</calcChain>
</file>

<file path=xl/sharedStrings.xml><?xml version="1.0" encoding="utf-8"?>
<sst xmlns="http://schemas.openxmlformats.org/spreadsheetml/2006/main" count="166" uniqueCount="104">
  <si>
    <t>№ п/п</t>
  </si>
  <si>
    <t>ФИ ученика</t>
  </si>
  <si>
    <t>Характер отношений школьника к семье</t>
  </si>
  <si>
    <t>Характер отношений школьника к Отечеству</t>
  </si>
  <si>
    <t>Характер отношений школьника к Земле</t>
  </si>
  <si>
    <t>Характер отношений школьника к труду</t>
  </si>
  <si>
    <t>Характер отношений школьника к культуре</t>
  </si>
  <si>
    <t>Характер отношений школьника к знаниям</t>
  </si>
  <si>
    <t>Отношение подростка к человеку как Иному</t>
  </si>
  <si>
    <t xml:space="preserve">Отношение подростка к своему телесному Я </t>
  </si>
  <si>
    <t>устойчиво-позитивное отношение</t>
  </si>
  <si>
    <t>ситуативно-позитивное отношение</t>
  </si>
  <si>
    <t>ситуативно-негативное отношение</t>
  </si>
  <si>
    <t>устойчиво-негативное отношение</t>
  </si>
  <si>
    <t>количество</t>
  </si>
  <si>
    <t>доля, %</t>
  </si>
  <si>
    <t>Количество</t>
  </si>
  <si>
    <t>От + 15 до +28 баллов (устойчиво-позитивное отношение) - 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t>
  </si>
  <si>
    <t>От + 1 до + 14 баллов (ситуативно-позитивное отношение) - семья для подростка представляет определенную ценность, но сам факт наличия семьи, семейных традиций воспринимается им как естественный («а как же иначе?»).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t>
  </si>
  <si>
    <t>От -15 до -28 баллов (устойчиво-негативное отношение) - семья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t>
  </si>
  <si>
    <t>От -1 до -14 баллов (ситуативно-негативное отношение) - отношение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t>
  </si>
  <si>
    <t>0 неопределенное</t>
  </si>
  <si>
    <t>От +15 до +28 баллов (устойчиво-позитивное отношение) – подростку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t>
  </si>
  <si>
    <t>От +1 до +14 баллов (ситуативно-позитивное отношение) - подросток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t>
  </si>
  <si>
    <t>От -15 до -28 баллов (устойчиво-негативное) – можно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t>
  </si>
  <si>
    <t>От +15 до +28 баллов (устойчиво-позитивное отношение) - у 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t>
  </si>
  <si>
    <t>От +1 до +14 баллов (ситуативно-позитивное отношение) - 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t>
  </si>
  <si>
    <t>От -15 до -28 баллов (устойчиво-негативное отношение) - природа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t>
  </si>
  <si>
    <t>От -1 до-14 баллов (ситуативно-негативное отношение) собственное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тем,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t>
  </si>
  <si>
    <t>От -1 до -14 баллов (ситуативно-негативное отношение) - 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t>
  </si>
  <si>
    <t>От +15 до +28 баллов (устойчиво-позитивное отношение) - у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t>
  </si>
  <si>
    <t>От +1 до +14 баллов (ситуативно-позитивное отношение) - подросток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t>
  </si>
  <si>
    <t>От -1 до -14 баллов (ситуативно-негативное отношение) - подросток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t>
  </si>
  <si>
    <t>От -15 до -28 баллов (устойчиво-негативное отношение) - можно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t>
  </si>
  <si>
    <t>От +15 до +28 баллов (устойчиво-позитивное отношение) - 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t>
  </si>
  <si>
    <t>От + 1 до + 14 баллов (ситуативно-позитивное отношение) - скорее всего, только престижная работа вызывает уважение подростка. Хотя если все окружающие заняты чем-то не престижным (например, уборкой территории во время субботника), то может и поучаствовать «за компанию». Он поможет и в домашних делах, но его будет раздражать, что это занимает столько времени.</t>
  </si>
  <si>
    <t>От -1 до -14 баллов (ситуативно-негативное отношение) - подросток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t>
  </si>
  <si>
    <t>От -15 до -28 баллов (устойчиво-негативное отношение) - более-менее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зэ свои. Между трудолюбием и жизненным благополучием для него нет никакой связи.</t>
  </si>
  <si>
    <t xml:space="preserve">От +15 до +28 баллов (устойчиво-позитивное отношение) – культурные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 </t>
  </si>
  <si>
    <t>От +1 до +14 баллов (ситуативно-позитивное отношение) - подросток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(«я хамлю только в ответ»); неряшливости («ну и пусть встречают по одежке, зато провожают по уму»), нецензурной брани («сильные эмоции трудно выразить по-другому») и т.п. Вандалы антипатичны ему.</t>
  </si>
  <si>
    <r>
      <rPr>
        <b/>
        <sz val="11"/>
        <color theme="1"/>
        <rFont val="Calibri"/>
        <family val="2"/>
        <charset val="204"/>
        <scheme val="minor"/>
      </rPr>
      <t>6. Отношение подростка к культуре</t>
    </r>
    <r>
      <rPr>
        <sz val="11"/>
        <color theme="1"/>
        <rFont val="Calibri"/>
        <family val="2"/>
        <charset val="204"/>
        <scheme val="minor"/>
      </rPr>
      <t xml:space="preserve">
От +15 до +28 баллов (устойчиво-позитивное отношение) – культурные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 
От +1 до +14 баллов (ситуативно-позитивное отношение) - подросток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(«я хамлю только в ответ»); неряшливости («ну и пусть встречают по одежке, зато провожают по уму»), нецензурной брани («сильные эмоции трудно выразить по-другому») и т.п. Вандалы антипатичны ему.
От -1 до -14 баллов (ситуативно-негативное отношение) - культурные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
От -15 до -28 баллов (устойчиво-негативное отношение) - слово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
</t>
    </r>
  </si>
  <si>
    <t>От -1 до -14 баллов (ситуативно-негативное отношение) - культурные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t>
  </si>
  <si>
    <t>От -15 до -28 баллов (устойчиво-негативное отношение) - слово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t>
  </si>
  <si>
    <r>
      <rPr>
        <b/>
        <sz val="11"/>
        <color theme="1"/>
        <rFont val="Calibri"/>
        <family val="2"/>
        <charset val="204"/>
        <scheme val="minor"/>
      </rPr>
      <t>4. Отношение подростка к миру</t>
    </r>
    <r>
      <rPr>
        <sz val="11"/>
        <color theme="1"/>
        <rFont val="Calibri"/>
        <family val="2"/>
        <charset val="204"/>
        <scheme val="minor"/>
      </rPr>
      <t xml:space="preserve">
 От +15 до +28 баллов (устойчиво-позитивное отношение) - у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
От +1 до +14 баллов (ситуативно-позитивное отношение) - подросток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
От -1 до -14 баллов (ситуативно-негативное отношение) - подросток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
От -15 до -28 баллов (устойчиво-негативное отношение) - можно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
</t>
    </r>
  </si>
  <si>
    <r>
      <t xml:space="preserve">5. </t>
    </r>
    <r>
      <rPr>
        <b/>
        <sz val="11"/>
        <color theme="1"/>
        <rFont val="Calibri"/>
        <family val="2"/>
        <charset val="204"/>
        <scheme val="minor"/>
      </rPr>
      <t xml:space="preserve">Отношение подростка к труду </t>
    </r>
    <r>
      <rPr>
        <sz val="11"/>
        <color theme="1"/>
        <rFont val="Calibri"/>
        <family val="2"/>
        <charset val="204"/>
        <scheme val="minor"/>
      </rPr>
      <t xml:space="preserve">
От +15 до +28 баллов (устойчиво-позитивное отношение) - 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
От + 1 до + 14 баллов (ситуативно-позитивное отношение) - скорее всего, только престижная работа вызывает уважение подростка. Хотя если все окружающие заняты чем-то не престижным (например, уборкой территории во время субботника), то может и поучаствовать «за компанию». Он поможет и в домашних делах, но его будет раздражать, что это занимает столько времени.
От -1 до -14 баллов (ситуативно-негативное отношение) - подросток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
От -15 до -28 баллов (устойчиво-негативное отношение) - более-менее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зэ свои. Между трудолюбием и жизненным благополучием для него нет никакой связи.
</t>
    </r>
  </si>
  <si>
    <r>
      <rPr>
        <b/>
        <sz val="11"/>
        <color theme="1"/>
        <rFont val="Calibri"/>
        <family val="2"/>
        <charset val="204"/>
        <scheme val="minor"/>
      </rPr>
      <t>3. Отношение подростка к Земле (природе)</t>
    </r>
    <r>
      <rPr>
        <sz val="11"/>
        <color theme="1"/>
        <rFont val="Calibri"/>
        <family val="2"/>
        <charset val="204"/>
        <scheme val="minor"/>
      </rPr>
      <t xml:space="preserve">
 От +15 до +28 баллов (устойчиво-позитивное отношение) - у 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
От +1 до +14 баллов (ситуативно-позитивное отношение) - 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
От -1 до-14 баллов (ситуативно-негативное отношение) собственное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тем,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
От -15 до -28 баллов (устойчиво-негативное отношение) - природа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
</t>
    </r>
  </si>
  <si>
    <r>
      <rPr>
        <b/>
        <sz val="11"/>
        <color theme="1"/>
        <rFont val="Calibri"/>
        <family val="2"/>
        <charset val="204"/>
        <scheme val="minor"/>
      </rPr>
      <t>1. Отношение подростка к семье</t>
    </r>
    <r>
      <rPr>
        <sz val="11"/>
        <color theme="1"/>
        <rFont val="Calibri"/>
        <family val="2"/>
        <charset val="204"/>
        <scheme val="minor"/>
      </rPr>
      <t xml:space="preserve">
  От + 15 до +28 баллов (устойчиво-позитивное отношение) - 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
От + 1 до + 14 баллов (ситуативно-позитивное отношение) - семья для подростка представляет определенную ценность, но сам факт наличия семьи, семейных традиций воспринимается им как естественный («а как же иначе?»).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
От -1 до -14 баллов (ситуативно-негативное отношение) - отношение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
От -15 до -28 баллов (устойчиво-негативное отношение) - семья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
</t>
    </r>
  </si>
  <si>
    <r>
      <rPr>
        <b/>
        <sz val="11"/>
        <color theme="1"/>
        <rFont val="Calibri"/>
        <family val="2"/>
        <charset val="204"/>
        <scheme val="minor"/>
      </rPr>
      <t>2. Отношение подростка к Отечеству</t>
    </r>
    <r>
      <rPr>
        <sz val="11"/>
        <color theme="1"/>
        <rFont val="Calibri"/>
        <family val="2"/>
        <charset val="204"/>
        <scheme val="minor"/>
      </rPr>
      <t xml:space="preserve">
 От +15 до +28 баллов (устойчиво-позитивное отношение) – подростку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
От +1 до +14 баллов (ситуативно-позитивное отношение) - подросток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
От -1 до -14 баллов (ситуативно-негативное отношение) - 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
От -15 до -28 баллов (устойчиво-негативное) – можно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
</t>
    </r>
  </si>
  <si>
    <r>
      <rPr>
        <b/>
        <sz val="11"/>
        <color theme="1"/>
        <rFont val="Calibri"/>
        <family val="2"/>
        <charset val="204"/>
        <scheme val="minor"/>
      </rPr>
      <t>7. Отношение подростка к знаниям</t>
    </r>
    <r>
      <rPr>
        <sz val="11"/>
        <color theme="1"/>
        <rFont val="Calibri"/>
        <family val="2"/>
        <charset val="204"/>
        <scheme val="minor"/>
      </rPr>
      <t xml:space="preserve">
 От +15 до +28 баллов (устойчиво-позитивное отношение) - перед вами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
От +1 до +14 баллов (ситуативно-позитивное отношение) - подросток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
От -1 до -14 баллов (ситуативно-негативное отношение) - подросток никогда не спросит взрослого, если ему что-то не 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
От -15 до -28 баллов (устойчиво-негативное отношение) - 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
</t>
    </r>
  </si>
  <si>
    <r>
      <rPr>
        <b/>
        <sz val="11"/>
        <color theme="1"/>
        <rFont val="Calibri"/>
        <family val="2"/>
        <charset val="204"/>
        <scheme val="minor"/>
      </rPr>
      <t>8. Отношение подростка к человеку как таковому</t>
    </r>
    <r>
      <rPr>
        <sz val="11"/>
        <color theme="1"/>
        <rFont val="Calibri"/>
        <family val="2"/>
        <charset val="204"/>
        <scheme val="minor"/>
      </rPr>
      <t xml:space="preserve">
От +15 до +28 баллов (устойчиво-позитивное отношение) – 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
От +1 до +14 баллов (ситуативно позитивное отношение) - ценность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отдельное категории людей (например, психически больные, попрошайки, бомжи)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
От -1 до -14 баллов (ситуативно-негативное отношение) - скорее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
От -15 до -28 баллов (устойчиво-негативное отношение) - человек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
</t>
    </r>
  </si>
  <si>
    <r>
      <rPr>
        <b/>
        <sz val="11"/>
        <color theme="1"/>
        <rFont val="Calibri"/>
        <family val="2"/>
        <charset val="204"/>
        <scheme val="minor"/>
      </rPr>
      <t>9. Отношение подростка к человеку как Другому</t>
    </r>
    <r>
      <rPr>
        <sz val="11"/>
        <color theme="1"/>
        <rFont val="Calibri"/>
        <family val="2"/>
        <charset val="204"/>
        <scheme val="minor"/>
      </rPr>
      <t xml:space="preserve">
От +15 до +28 баллов (устойчиво-позитивное отношение) - подросток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
От +1 до +14 баллов (ситуативно-позитивное отношение) - подросток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Не доверяет искренности просящих милостыню, и если они оказываются поблизости от него, старается сделать вид, что их не замечает. Испытывает удовольствие, делая подарки, но при этом в глубине души рассчитывает на ответный дар. Если этого не случается, расстраивается.
От -1 до -14 баллов (ситуативно-негативное отношение) - подросток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
От -15 до -28 баллов (устойчиво-негативное отношение) - подросток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лентяи и лжецы. Гораздо больше, чем дарить, ему нравится принимать подарки, желательно дорогие и полезные.
</t>
    </r>
  </si>
  <si>
    <r>
      <rPr>
        <b/>
        <sz val="11"/>
        <color theme="1"/>
        <rFont val="Calibri"/>
        <family val="2"/>
        <charset val="204"/>
        <scheme val="minor"/>
      </rPr>
      <t xml:space="preserve">10. Отношение подростка к человеку как Иному </t>
    </r>
    <r>
      <rPr>
        <sz val="11"/>
        <color theme="1"/>
        <rFont val="Calibri"/>
        <family val="2"/>
        <charset val="204"/>
        <scheme val="minor"/>
      </rPr>
      <t xml:space="preserve">
  От + 15 до +28 баллов (устойчиво-позитивное отношение) – 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
От + 1 до + 14 баллов (ситуативно-позитивное отношение) - подросток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
От -1 до -14 баллов (ситуативно-негативное отношение) - подросток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(«все так считают»), аморальное поведение, якобы свойственное представителям этих групп («все они такие»), личный неудачный опыт взаимодействия с ними («я встречал таких людей и уверен, что...»).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
От -15 до -28 баллов (устойчиво-негативное отношение) - подросток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
</t>
    </r>
  </si>
  <si>
    <r>
      <rPr>
        <b/>
        <sz val="11"/>
        <color theme="1"/>
        <rFont val="Calibri"/>
        <family val="2"/>
        <charset val="204"/>
        <scheme val="minor"/>
      </rPr>
      <t>11. Отношение подростка к своему телесному Я</t>
    </r>
    <r>
      <rPr>
        <sz val="11"/>
        <color theme="1"/>
        <rFont val="Calibri"/>
        <family val="2"/>
        <charset val="204"/>
        <scheme val="minor"/>
      </rPr>
      <t xml:space="preserve">
 От +15 до +28 баллов (устойчиво-позитивное отношение) - для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
От +1 до +14 баллов (ситуативно-позитивное отношение) - ценность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
От -1 до -14 баллов (ситуативно-негативное отношение) - ценность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 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
От -15 до -28 баллов (устойчиво-негативное отношение) - собственное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(последний случай реален при условии низкого самопринятия подростка). Заботящихся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
</t>
    </r>
  </si>
  <si>
    <r>
      <rPr>
        <b/>
        <sz val="11"/>
        <color theme="1"/>
        <rFont val="Calibri"/>
        <family val="2"/>
        <charset val="204"/>
        <scheme val="minor"/>
      </rPr>
      <t xml:space="preserve">12. Отношение подростка к своему душевному Я </t>
    </r>
    <r>
      <rPr>
        <sz val="11"/>
        <color theme="1"/>
        <rFont val="Calibri"/>
        <family val="2"/>
        <charset val="204"/>
        <scheme val="minor"/>
      </rPr>
      <t xml:space="preserve">
  От +15 до +28 баллов (устойчиво-позитивное отношение) – 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
От +1 до +14 баллов (ситуативно-позитивное отношение) - принимая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
От -1 до -14 баллов (ситуативно-негативное отношение) - подросток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видят его недостатки. Одиночество одновременно и тягостно для него, и спасительно. В обществе сверстников он предпочитает быть на вторых ролях.
От -15 до -28 баллов (устойчиво-негативное отношение) - подросток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
</t>
    </r>
  </si>
  <si>
    <r>
      <rPr>
        <b/>
        <sz val="11"/>
        <color theme="1"/>
        <rFont val="Calibri"/>
        <family val="2"/>
        <charset val="204"/>
        <scheme val="minor"/>
      </rPr>
      <t xml:space="preserve">13. Отношение подростка к своему духовному Я </t>
    </r>
    <r>
      <rPr>
        <sz val="11"/>
        <color theme="1"/>
        <rFont val="Calibri"/>
        <family val="2"/>
        <charset val="204"/>
        <scheme val="minor"/>
      </rPr>
      <t xml:space="preserve">
От +15 до +28 баллов (устойчиво-позитивное отношение) - подросток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
От +1 до +14 баллов (ситуативно-позитивное отношение) - подросток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
От -1 до -14 баллов (ситуативно-негативное отношение) - подростку более импонирует роль ведомого, нежели автора и распорядителя собственной жизни. Он ищет общества людей, чья духовная сила могла бы «прикрыть»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свою неудачи неблагоприятным стечением обстоятельств. Муки совести тяготят его, поэтому предпочитает о своей совести не думать.
От -15 до -28 баллов (устойчиво-негативное отношение) - подросток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
</t>
    </r>
  </si>
  <si>
    <t>От +15 до +28 баллов (устойчиво-позитивное отношение) - перед вами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t>
  </si>
  <si>
    <t>От +1 до +14 баллов (ситуативно-позитивное отношение) - подросток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t>
  </si>
  <si>
    <t>От -1 до -14 баллов (ситуативно-негативное отношение) - подросток никогда не спросит взрослого, если ему что-то не 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t>
  </si>
  <si>
    <t>От -15 до -28 баллов (устойчиво-негативное отношение) - 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t>
  </si>
  <si>
    <t>От +15 до +28 баллов (устойчиво-позитивное отношение) – 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t>
  </si>
  <si>
    <t>От +1 до +14 баллов (ситуативно позитивное отношение) - ценность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отдельное категории людей (например, психически больные, попрошайки, бомжи)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t>
  </si>
  <si>
    <t>От -1 до -14 баллов (ситуативно-негативное отношение) - скорее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t>
  </si>
  <si>
    <t>От -15 до -28 баллов (устойчиво-негативное отношение) - человек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t>
  </si>
  <si>
    <t>От +15 до +28 баллов (устойчиво-позитивное отношение) - подросток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t>
  </si>
  <si>
    <t>От +1 до +14 баллов (ситуативно-позитивное отношение) - подросток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Не доверяет искренности просящих милостыню, и если они оказываются поблизости от него, старается сделать вид, что их не замечает. Испытывает удовольствие, делая подарки, но при этом в глубине души рассчитывает на ответный дар. Если этого не случается, расстраивается.</t>
  </si>
  <si>
    <t>От -1 до -14 баллов (ситуативно-негативное отношение) - подросток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t>
  </si>
  <si>
    <t>От -15 до -28 баллов (устойчиво-негативное отношение) - подросток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лентяи и лжецы. Гораздо больше, чем дарить, ему нравится принимать подарки, желательно дорогие и полезные.</t>
  </si>
  <si>
    <t>От + 15 до +28 баллов (устойчиво-позитивное отношение) – 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t>
  </si>
  <si>
    <t>От + 1 до + 14 баллов (ситуативно-позитивное отношение) - подросток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t>
  </si>
  <si>
    <t>От -1 до -14 баллов (ситуативно-негативное отношение) - подросток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(«все так считают»), аморальное поведение, якобы свойственное представителям этих групп («все они такие»), личный неудачный опыт взаимодействия с ними («я встречал таких людей и уверен, что...»).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t>
  </si>
  <si>
    <t xml:space="preserve">От -15 до -28 баллов (устойчиво-негативное отношение) - подросток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
</t>
  </si>
  <si>
    <t>От +15 до +28 баллов (устойчиво-позитивное отношение) - для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t>
  </si>
  <si>
    <t>От +1 до +14 баллов (ситуативно-позитивное отношение) - ценность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t>
  </si>
  <si>
    <t xml:space="preserve">
От -15 до -28 баллов (устойчиво-негативное отношение) - собственное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(последний случай реален при условии низкого самопринятия подростка). Заботящихся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
</t>
  </si>
  <si>
    <t>От -1 до -14 баллов (ситуативно-негативное отношение) - ценность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 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t>
  </si>
  <si>
    <t>От +15 до +28 баллов (устойчиво-позитивное отношение) – 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t>
  </si>
  <si>
    <t>От +15 до +28 баллов (устойчиво-позитивное отношение) - подросток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t>
  </si>
  <si>
    <t>От +1 до +14 баллов (ситуативно-позитивное отношение) - подросток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t>
  </si>
  <si>
    <t>От +1 до +14 баллов (ситуативно-позитивное отношение) - принимая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t>
  </si>
  <si>
    <t>От -1 до -14 баллов (ситуативно-негативное отношение) - подросток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видят его недостатки. Одиночество одновременно и тягостно для него, и спасительно. В обществе сверстников он предпочитает быть на вторых ролях.</t>
  </si>
  <si>
    <t>От -15 до -28 баллов (устойчиво-негативное отношение) - подросток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t>
  </si>
  <si>
    <t>От -1 до -14 баллов (ситуативно-негативное отношение) - подростку более импонирует роль ведомого, нежели автора и распорядителя собственной жизни. Он ищет общества людей, чья духовная сила могла бы «прикрыть»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свою неудачи неблагоприятным стечением обстоятельств. Муки совести тяготят его, поэтому предпочитает о своей совести не думать.</t>
  </si>
  <si>
    <t>От -15 до -28 баллов (устойчиво-негативное отношение) - подросток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t>
  </si>
  <si>
    <t>неопределенное</t>
  </si>
  <si>
    <t>Проверка</t>
  </si>
  <si>
    <t>пароль для всх страниц: 123</t>
  </si>
  <si>
    <t>класс</t>
  </si>
  <si>
    <t>РЕЗУЛЬТАТЫ</t>
  </si>
  <si>
    <t>класса</t>
  </si>
  <si>
    <t>ОО</t>
  </si>
  <si>
    <t>дата</t>
  </si>
  <si>
    <t>«+4» - несомненно, да (очень сильное согласие);
«+3» - да, конечно (сильное согласие);
«+2» - в общем, да (среднее согласие);
«+1» - скорее да, чем нет (слабое согласие);
 «0» - ни да, ни нет;
«-1» - скорее нет, чем да (слабое несогласие);
«-2» - в общем, нет (среднее несогласие);
«-3» - нет, конечно (сильное несогласие);
«-4» - нет, абсолютно неверно (очень сильное несогласие)</t>
  </si>
  <si>
    <t>Каждая оценка соответствует следующим утверждениям:</t>
  </si>
  <si>
    <t>Инструкция</t>
  </si>
  <si>
    <t>Обратите внимание, что программа будет считать, если будут указаны ФИ ученика (если оценки у ученика не проставлены, программа по умолчанию их будет считать за "0")!                                                                                                                  Если методика проводится ананимно, то вместо Ф.И. ученика  внесите ученик 1, ученик 2 и т.д.</t>
  </si>
  <si>
    <r>
      <t>Вкладка "</t>
    </r>
    <r>
      <rPr>
        <b/>
        <i/>
        <sz val="14"/>
        <color theme="1"/>
        <rFont val="Times New Roman"/>
        <family val="1"/>
        <charset val="204"/>
      </rPr>
      <t>Данные из бланков</t>
    </r>
    <r>
      <rPr>
        <sz val="14"/>
        <color theme="1"/>
        <rFont val="Times New Roman"/>
        <family val="1"/>
        <charset val="204"/>
      </rPr>
      <t>" предназначена для ввода ответов каждого ученика.</t>
    </r>
  </si>
  <si>
    <r>
      <t>Вкладка "</t>
    </r>
    <r>
      <rPr>
        <b/>
        <i/>
        <sz val="14"/>
        <color theme="1"/>
        <rFont val="Times New Roman"/>
        <family val="1"/>
        <charset val="204"/>
      </rPr>
      <t>Результаты ученика</t>
    </r>
    <r>
      <rPr>
        <sz val="14"/>
        <color theme="1"/>
        <rFont val="Times New Roman"/>
        <family val="1"/>
        <charset val="204"/>
      </rPr>
      <t>" переводит набранную сумму баллов в качественную оценку.</t>
    </r>
  </si>
  <si>
    <r>
      <t>Вкладка "</t>
    </r>
    <r>
      <rPr>
        <b/>
        <i/>
        <sz val="14"/>
        <color theme="1"/>
        <rFont val="Times New Roman"/>
        <family val="1"/>
        <charset val="204"/>
      </rPr>
      <t>Интерпретация по ученикам</t>
    </r>
    <r>
      <rPr>
        <sz val="14"/>
        <color theme="1"/>
        <rFont val="Times New Roman"/>
        <family val="1"/>
        <charset val="204"/>
      </rPr>
      <t>" дает характеристику качественной оценке.</t>
    </r>
  </si>
  <si>
    <r>
      <t xml:space="preserve">Вкладка </t>
    </r>
    <r>
      <rPr>
        <b/>
        <i/>
        <sz val="14"/>
        <color theme="1"/>
        <rFont val="Times New Roman"/>
        <family val="1"/>
        <charset val="204"/>
      </rPr>
      <t>"Результаты по классу"</t>
    </r>
    <r>
      <rPr>
        <sz val="14"/>
        <color theme="1"/>
        <rFont val="Times New Roman"/>
        <family val="1"/>
        <charset val="204"/>
      </rPr>
      <t xml:space="preserve"> рассчитывает количество и долю учеников с типом отношений по каждому блоку ценностей.</t>
    </r>
  </si>
  <si>
    <r>
      <t xml:space="preserve">Вкладка </t>
    </r>
    <r>
      <rPr>
        <b/>
        <i/>
        <sz val="14"/>
        <color theme="1"/>
        <rFont val="Times New Roman"/>
        <family val="1"/>
        <charset val="204"/>
      </rPr>
      <t>"Диаграммы"</t>
    </r>
    <r>
      <rPr>
        <sz val="14"/>
        <color theme="1"/>
        <rFont val="Times New Roman"/>
        <family val="1"/>
        <charset val="204"/>
      </rPr>
      <t xml:space="preserve"> графически демонстрирует долю учеников с типом отношений по каждому блоку ценностей.</t>
    </r>
  </si>
  <si>
    <r>
      <t>Когда будут заполнены все данные во вкладке "</t>
    </r>
    <r>
      <rPr>
        <b/>
        <i/>
        <sz val="14"/>
        <color theme="1"/>
        <rFont val="Times New Roman"/>
        <family val="1"/>
        <charset val="204"/>
      </rPr>
      <t>Данные из бланков</t>
    </r>
    <r>
      <rPr>
        <sz val="14"/>
        <color theme="1"/>
        <rFont val="Times New Roman"/>
        <family val="1"/>
        <charset val="204"/>
      </rPr>
      <t>", автоматически рассчитается информация во вкладках "</t>
    </r>
    <r>
      <rPr>
        <b/>
        <i/>
        <sz val="14"/>
        <color theme="1"/>
        <rFont val="Times New Roman"/>
        <family val="1"/>
        <charset val="204"/>
      </rPr>
      <t>Результаты ученика</t>
    </r>
    <r>
      <rPr>
        <sz val="14"/>
        <color theme="1"/>
        <rFont val="Times New Roman"/>
        <family val="1"/>
        <charset val="204"/>
      </rPr>
      <t>", "</t>
    </r>
    <r>
      <rPr>
        <b/>
        <i/>
        <sz val="14"/>
        <color theme="1"/>
        <rFont val="Times New Roman"/>
        <family val="1"/>
        <charset val="204"/>
      </rPr>
      <t>Интерпретация по ученикам</t>
    </r>
    <r>
      <rPr>
        <sz val="14"/>
        <color theme="1"/>
        <rFont val="Times New Roman"/>
        <family val="1"/>
        <charset val="204"/>
      </rPr>
      <t>"</t>
    </r>
    <r>
      <rPr>
        <b/>
        <i/>
        <sz val="14"/>
        <color theme="1"/>
        <rFont val="Times New Roman"/>
        <family val="1"/>
        <charset val="204"/>
      </rPr>
      <t>, "Результаты класса", "Диаграммы"</t>
    </r>
    <r>
      <rPr>
        <sz val="14"/>
        <color theme="1"/>
        <rFont val="Times New Roman"/>
        <family val="1"/>
        <charset val="204"/>
      </rPr>
      <t>. Для удобства у перечисленных вкладок настроена печать на принтере.</t>
    </r>
  </si>
  <si>
    <r>
      <t>Форма содержит несколько вкладок: "</t>
    </r>
    <r>
      <rPr>
        <b/>
        <i/>
        <sz val="14"/>
        <color theme="1"/>
        <rFont val="Times New Roman"/>
        <family val="1"/>
        <charset val="204"/>
      </rPr>
      <t>Данные из бланков", "Результаты ученика", "Интепретация по ученикам", "Результаты класса", "Диаграммы".</t>
    </r>
  </si>
  <si>
    <r>
      <t>Заполните вкладку "</t>
    </r>
    <r>
      <rPr>
        <b/>
        <i/>
        <sz val="14"/>
        <color theme="1"/>
        <rFont val="Times New Roman"/>
        <family val="1"/>
        <charset val="204"/>
      </rPr>
      <t>Данные из бланков</t>
    </r>
    <r>
      <rPr>
        <sz val="14"/>
        <color theme="1"/>
        <rFont val="Times New Roman"/>
        <family val="1"/>
        <charset val="204"/>
      </rPr>
      <t>", ФИ учащегося и выбранные оценки относительно каждого высказывания. Допустимые значения для вввода оценок: +4, +3, +2, +1 (или же 4, 3, 2, 1), 0, -1, -2, -3, -4. Их вводить с клавиатуры.</t>
    </r>
  </si>
  <si>
    <r>
      <t>Во вкладке "</t>
    </r>
    <r>
      <rPr>
        <b/>
        <i/>
        <sz val="14"/>
        <color theme="1"/>
        <rFont val="Times New Roman"/>
        <family val="1"/>
        <charset val="204"/>
      </rPr>
      <t>Интерпретация по ученикам</t>
    </r>
    <r>
      <rPr>
        <sz val="14"/>
        <color theme="1"/>
        <rFont val="Times New Roman"/>
        <family val="1"/>
        <charset val="204"/>
      </rPr>
      <t>" можно изменять (делать шире или уже) высоту/ширину столбцов.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</si>
</sst>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dd/mm/yy;@"/>
    <numFmt numFmtId="166" formatCode="0.0%"/>
  </numFmts>
  <fonts count="14"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sz val="11"/>
      <color theme="1"/>
      <name val="Calibri"/>
      <family val="2"/>
      <charset val="204"/>
      <scheme val="minor"/>
    </font>
    <font>
      <sz val="14"/>
      <color theme="1"/>
      <name val="Calibri"/>
      <family val="2"/>
      <charset val="204"/>
      <scheme val="minor"/>
    </font>
    <font>
      <b/>
      <sz val="11"/>
      <color rgb="FFFF0000"/>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
      <sz val="8"/>
      <color theme="1"/>
      <name val="Times New Roman"/>
      <family val="1"/>
      <charset val="204"/>
    </font>
    <font>
      <sz val="14"/>
      <color theme="1"/>
      <name val="Times New Roman"/>
      <family val="1"/>
      <charset val="204"/>
    </font>
    <font>
      <b/>
      <i/>
      <sz val="14"/>
      <color theme="1"/>
      <name val="Times New Roman"/>
      <family val="1"/>
      <charset val="204"/>
    </font>
    <font>
      <b/>
      <i/>
      <sz val="14"/>
      <color rgb="FFFF0000"/>
      <name val="Times New Roman"/>
      <family val="1"/>
      <charset val="204"/>
    </font>
    <font>
      <b/>
      <sz val="14"/>
      <color theme="1"/>
      <name val="Times New Roman"/>
      <family val="1"/>
      <charset val="204"/>
    </font>
  </fonts>
  <fills count="11">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57">
    <xf numFmtId="0" fontId="0" fillId="0" borderId="0" xfId="0"/>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1" xfId="0" applyBorder="1"/>
    <xf numFmtId="0" fontId="1" fillId="2" borderId="1" xfId="0" applyFont="1" applyFill="1" applyBorder="1" applyAlignment="1">
      <alignment horizontal="center" wrapText="1"/>
    </xf>
    <xf numFmtId="0" fontId="1" fillId="4" borderId="1" xfId="0" applyFont="1" applyFill="1" applyBorder="1" applyAlignment="1">
      <alignment horizontal="center" wrapText="1"/>
    </xf>
    <xf numFmtId="0" fontId="1" fillId="6" borderId="1" xfId="0" applyFont="1" applyFill="1" applyBorder="1" applyAlignment="1">
      <alignment horizontal="center" wrapText="1"/>
    </xf>
    <xf numFmtId="0" fontId="1" fillId="8" borderId="1" xfId="0" applyFont="1" applyFill="1" applyBorder="1" applyAlignment="1">
      <alignment horizontal="center" wrapText="1"/>
    </xf>
    <xf numFmtId="0" fontId="1" fillId="3" borderId="1" xfId="0" applyFont="1" applyFill="1" applyBorder="1" applyAlignment="1">
      <alignment horizontal="center" wrapText="1"/>
    </xf>
    <xf numFmtId="0" fontId="1" fillId="9" borderId="1" xfId="0" applyFont="1" applyFill="1" applyBorder="1" applyAlignment="1">
      <alignment horizontal="center" wrapText="1"/>
    </xf>
    <xf numFmtId="0" fontId="1" fillId="7" borderId="1" xfId="0" applyFont="1" applyFill="1" applyBorder="1" applyAlignment="1">
      <alignment horizontal="center" wrapText="1"/>
    </xf>
    <xf numFmtId="0" fontId="1" fillId="5" borderId="1" xfId="0" applyFont="1" applyFill="1" applyBorder="1" applyAlignment="1">
      <alignment horizontal="center" wrapText="1"/>
    </xf>
    <xf numFmtId="0" fontId="1" fillId="0" borderId="0" xfId="0" applyFont="1" applyAlignment="1">
      <alignment horizontal="center" wrapText="1"/>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6" borderId="1" xfId="0" applyFont="1" applyFill="1" applyBorder="1" applyAlignment="1">
      <alignment horizontal="center"/>
    </xf>
    <xf numFmtId="0" fontId="2" fillId="8" borderId="1" xfId="0" applyFont="1" applyFill="1" applyBorder="1" applyAlignment="1">
      <alignment horizontal="center"/>
    </xf>
    <xf numFmtId="0" fontId="2" fillId="3" borderId="1" xfId="0" applyFont="1" applyFill="1" applyBorder="1" applyAlignment="1">
      <alignment horizontal="center"/>
    </xf>
    <xf numFmtId="0" fontId="2" fillId="9" borderId="1" xfId="0" applyFont="1" applyFill="1" applyBorder="1" applyAlignment="1">
      <alignment horizontal="center"/>
    </xf>
    <xf numFmtId="0" fontId="2" fillId="7" borderId="1" xfId="0" applyFont="1" applyFill="1" applyBorder="1" applyAlignment="1">
      <alignment horizontal="center"/>
    </xf>
    <xf numFmtId="0" fontId="2" fillId="5" borderId="1" xfId="0" applyFont="1" applyFill="1" applyBorder="1" applyAlignment="1">
      <alignment horizontal="center"/>
    </xf>
    <xf numFmtId="0" fontId="2"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1" xfId="0" applyBorder="1" applyAlignment="1" applyProtection="1">
      <alignment horizontal="left"/>
      <protection hidden="1"/>
    </xf>
    <xf numFmtId="0" fontId="0" fillId="2" borderId="1" xfId="0" applyFill="1" applyBorder="1" applyAlignment="1" applyProtection="1">
      <alignment horizontal="center"/>
      <protection hidden="1"/>
    </xf>
    <xf numFmtId="0" fontId="0" fillId="4" borderId="1" xfId="0" applyFill="1" applyBorder="1" applyAlignment="1" applyProtection="1">
      <alignment horizontal="center"/>
      <protection hidden="1"/>
    </xf>
    <xf numFmtId="0" fontId="0" fillId="6" borderId="1" xfId="0" applyFill="1" applyBorder="1" applyAlignment="1" applyProtection="1">
      <alignment horizontal="center"/>
      <protection hidden="1"/>
    </xf>
    <xf numFmtId="0" fontId="0" fillId="8" borderId="1" xfId="0"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9" borderId="1" xfId="0" applyFill="1" applyBorder="1" applyAlignment="1" applyProtection="1">
      <alignment horizontal="center"/>
      <protection hidden="1"/>
    </xf>
    <xf numFmtId="0" fontId="0" fillId="7" borderId="1" xfId="0" applyFill="1" applyBorder="1" applyAlignment="1" applyProtection="1">
      <alignment horizontal="center"/>
      <protection hidden="1"/>
    </xf>
    <xf numFmtId="0" fontId="0" fillId="5" borderId="1" xfId="0" applyFill="1" applyBorder="1" applyAlignment="1" applyProtection="1">
      <alignment horizontal="center"/>
      <protection hidden="1"/>
    </xf>
    <xf numFmtId="0" fontId="0" fillId="0" borderId="0" xfId="0" applyNumberFormat="1" applyAlignment="1">
      <alignment wrapText="1"/>
    </xf>
    <xf numFmtId="0" fontId="4" fillId="0" borderId="0" xfId="0" applyFont="1" applyAlignment="1">
      <alignment wrapText="1"/>
    </xf>
    <xf numFmtId="0" fontId="5" fillId="0" borderId="0" xfId="0" applyFont="1" applyAlignment="1"/>
    <xf numFmtId="0" fontId="0" fillId="0" borderId="1" xfId="0" applyBorder="1" applyAlignment="1" applyProtection="1">
      <alignment horizontal="center"/>
      <protection hidden="1"/>
    </xf>
    <xf numFmtId="0" fontId="0" fillId="0" borderId="0" xfId="0" applyAlignment="1">
      <alignment horizontal="center"/>
    </xf>
    <xf numFmtId="0" fontId="7" fillId="0" borderId="0" xfId="0" applyFont="1"/>
    <xf numFmtId="0" fontId="7" fillId="2" borderId="0" xfId="0" applyFont="1" applyFill="1"/>
    <xf numFmtId="0" fontId="7" fillId="4" borderId="0" xfId="0" applyFont="1" applyFill="1"/>
    <xf numFmtId="0" fontId="7" fillId="6" borderId="0" xfId="0" applyFont="1" applyFill="1"/>
    <xf numFmtId="0" fontId="7" fillId="8" borderId="0" xfId="0" applyFont="1" applyFill="1"/>
    <xf numFmtId="0" fontId="7" fillId="3" borderId="0" xfId="0" applyFont="1" applyFill="1"/>
    <xf numFmtId="0" fontId="7" fillId="9" borderId="0" xfId="0" applyFont="1" applyFill="1"/>
    <xf numFmtId="0" fontId="7" fillId="7" borderId="0" xfId="0" applyFont="1" applyFill="1"/>
    <xf numFmtId="0" fontId="7" fillId="5" borderId="0" xfId="0" applyFont="1" applyFill="1"/>
    <xf numFmtId="0" fontId="8" fillId="2" borderId="1" xfId="0" applyFont="1" applyFill="1" applyBorder="1" applyAlignment="1">
      <alignment vertical="center"/>
    </xf>
    <xf numFmtId="0" fontId="8" fillId="4" borderId="1" xfId="0" applyFont="1" applyFill="1" applyBorder="1" applyAlignment="1">
      <alignment vertical="center"/>
    </xf>
    <xf numFmtId="0" fontId="8" fillId="6" borderId="1" xfId="0" applyFont="1" applyFill="1" applyBorder="1" applyAlignment="1">
      <alignment vertical="center"/>
    </xf>
    <xf numFmtId="0" fontId="8" fillId="8" borderId="1" xfId="0" applyFont="1" applyFill="1" applyBorder="1" applyAlignment="1">
      <alignment vertical="center"/>
    </xf>
    <xf numFmtId="0" fontId="8" fillId="3" borderId="1" xfId="0" applyFont="1" applyFill="1" applyBorder="1" applyAlignment="1">
      <alignment vertical="center"/>
    </xf>
    <xf numFmtId="0" fontId="8" fillId="9" borderId="1" xfId="0" applyFont="1" applyFill="1" applyBorder="1" applyAlignment="1">
      <alignment vertical="center"/>
    </xf>
    <xf numFmtId="0" fontId="8" fillId="7" borderId="1" xfId="0" applyFont="1" applyFill="1" applyBorder="1" applyAlignment="1">
      <alignment vertical="center"/>
    </xf>
    <xf numFmtId="0" fontId="8" fillId="5" borderId="1" xfId="0" applyFont="1" applyFill="1" applyBorder="1" applyAlignment="1">
      <alignment vertical="center"/>
    </xf>
    <xf numFmtId="0" fontId="8" fillId="0" borderId="0" xfId="0" applyFont="1" applyAlignment="1">
      <alignment vertical="center"/>
    </xf>
    <xf numFmtId="0" fontId="7" fillId="0" borderId="1" xfId="0" applyFont="1" applyBorder="1" applyProtection="1">
      <protection locked="0"/>
    </xf>
    <xf numFmtId="0" fontId="7" fillId="2" borderId="1" xfId="0" applyFont="1" applyFill="1" applyBorder="1" applyProtection="1">
      <protection locked="0"/>
    </xf>
    <xf numFmtId="0" fontId="7" fillId="4" borderId="1" xfId="0" applyFont="1" applyFill="1" applyBorder="1" applyProtection="1">
      <protection locked="0"/>
    </xf>
    <xf numFmtId="0" fontId="7" fillId="6" borderId="1" xfId="0" applyFont="1" applyFill="1" applyBorder="1" applyProtection="1">
      <protection locked="0"/>
    </xf>
    <xf numFmtId="0" fontId="7" fillId="8" borderId="1" xfId="0" applyFont="1" applyFill="1" applyBorder="1" applyProtection="1">
      <protection locked="0"/>
    </xf>
    <xf numFmtId="0" fontId="7" fillId="3" borderId="1" xfId="0" applyFont="1" applyFill="1" applyBorder="1" applyProtection="1">
      <protection locked="0"/>
    </xf>
    <xf numFmtId="0" fontId="7" fillId="9" borderId="1" xfId="0" applyFont="1" applyFill="1" applyBorder="1" applyProtection="1">
      <protection locked="0"/>
    </xf>
    <xf numFmtId="0" fontId="7" fillId="7" borderId="1" xfId="0" applyFont="1" applyFill="1" applyBorder="1" applyProtection="1">
      <protection locked="0"/>
    </xf>
    <xf numFmtId="0" fontId="7" fillId="5" borderId="1" xfId="0" applyFont="1" applyFill="1" applyBorder="1" applyProtection="1">
      <protection locked="0"/>
    </xf>
    <xf numFmtId="0" fontId="7" fillId="0" borderId="0" xfId="0" applyFont="1" applyProtection="1">
      <protection locked="0"/>
    </xf>
    <xf numFmtId="0" fontId="7" fillId="2" borderId="0" xfId="0" applyFont="1" applyFill="1" applyProtection="1">
      <protection locked="0"/>
    </xf>
    <xf numFmtId="0" fontId="7" fillId="4" borderId="0" xfId="0" applyFont="1" applyFill="1" applyProtection="1">
      <protection locked="0"/>
    </xf>
    <xf numFmtId="0" fontId="7" fillId="6" borderId="0" xfId="0" applyFont="1" applyFill="1" applyProtection="1">
      <protection locked="0"/>
    </xf>
    <xf numFmtId="0" fontId="7" fillId="8" borderId="0" xfId="0" applyFont="1" applyFill="1" applyProtection="1">
      <protection locked="0"/>
    </xf>
    <xf numFmtId="0" fontId="7" fillId="3" borderId="0" xfId="0" applyFont="1" applyFill="1" applyProtection="1">
      <protection locked="0"/>
    </xf>
    <xf numFmtId="0" fontId="7" fillId="9" borderId="0" xfId="0" applyFont="1" applyFill="1" applyProtection="1">
      <protection locked="0"/>
    </xf>
    <xf numFmtId="0" fontId="7" fillId="7" borderId="0" xfId="0" applyFont="1" applyFill="1" applyProtection="1">
      <protection locked="0"/>
    </xf>
    <xf numFmtId="0" fontId="7" fillId="5" borderId="0" xfId="0" applyFont="1" applyFill="1" applyProtection="1">
      <protection locked="0"/>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9" borderId="1" xfId="0"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xf>
    <xf numFmtId="0" fontId="7" fillId="0" borderId="0" xfId="0" applyFont="1" applyAlignment="1">
      <alignment horizontal="center" wrapText="1"/>
    </xf>
    <xf numFmtId="0" fontId="6" fillId="2" borderId="1" xfId="0" applyFont="1" applyFill="1" applyBorder="1" applyAlignment="1">
      <alignment horizontal="left" vertical="center" wrapText="1"/>
    </xf>
    <xf numFmtId="0" fontId="7" fillId="0" borderId="1" xfId="0" applyFont="1" applyBorder="1" applyAlignment="1" applyProtection="1">
      <alignment horizontal="center" vertical="center"/>
      <protection hidden="1"/>
    </xf>
    <xf numFmtId="164" fontId="7" fillId="0" borderId="1" xfId="2" applyNumberFormat="1" applyFont="1" applyBorder="1" applyAlignment="1" applyProtection="1">
      <alignment horizontal="center" vertical="center"/>
      <protection hidden="1"/>
    </xf>
    <xf numFmtId="10" fontId="7" fillId="0" borderId="0" xfId="0" applyNumberFormat="1" applyFont="1" applyAlignment="1">
      <alignment horizontal="center" vertical="center"/>
    </xf>
    <xf numFmtId="0" fontId="6" fillId="4"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10" borderId="6" xfId="0" applyFont="1" applyFill="1" applyBorder="1" applyAlignment="1">
      <alignment horizontal="center" wrapText="1"/>
    </xf>
    <xf numFmtId="0" fontId="10" fillId="10" borderId="7" xfId="0" applyFont="1" applyFill="1" applyBorder="1" applyAlignment="1">
      <alignment wrapText="1"/>
    </xf>
    <xf numFmtId="0" fontId="12" fillId="10" borderId="7" xfId="0" applyFont="1" applyFill="1" applyBorder="1" applyAlignment="1">
      <alignment horizontal="center" wrapText="1"/>
    </xf>
    <xf numFmtId="0" fontId="10" fillId="10" borderId="8" xfId="0" applyFont="1" applyFill="1" applyBorder="1" applyAlignment="1">
      <alignment wrapText="1"/>
    </xf>
    <xf numFmtId="0" fontId="8" fillId="3" borderId="1" xfId="0" applyFont="1" applyFill="1" applyBorder="1" applyAlignment="1">
      <alignment horizontal="center" vertical="center" wrapText="1"/>
    </xf>
    <xf numFmtId="0" fontId="6" fillId="3" borderId="0" xfId="0" applyFont="1" applyFill="1" applyAlignment="1">
      <alignment wrapText="1"/>
    </xf>
    <xf numFmtId="0" fontId="7" fillId="3" borderId="1" xfId="0" applyFont="1" applyFill="1" applyBorder="1" applyAlignment="1">
      <alignment wrapText="1"/>
    </xf>
    <xf numFmtId="0" fontId="7" fillId="3" borderId="0" xfId="0" applyFont="1" applyFill="1" applyAlignment="1">
      <alignment wrapText="1"/>
    </xf>
    <xf numFmtId="0" fontId="7" fillId="3" borderId="0" xfId="0" applyFont="1" applyFill="1" applyAlignment="1" applyProtection="1">
      <alignment horizontal="center" wrapText="1"/>
      <protection hidden="1"/>
    </xf>
    <xf numFmtId="0" fontId="7" fillId="4" borderId="0" xfId="0" applyFont="1" applyFill="1" applyAlignment="1">
      <alignment horizontal="center" wrapText="1"/>
    </xf>
    <xf numFmtId="0" fontId="6" fillId="3" borderId="1" xfId="0" applyFont="1" applyFill="1" applyBorder="1" applyAlignment="1">
      <alignment horizontal="center" wrapText="1"/>
    </xf>
    <xf numFmtId="0" fontId="7" fillId="0" borderId="4" xfId="0" applyFont="1" applyBorder="1" applyProtection="1">
      <protection locked="0"/>
    </xf>
    <xf numFmtId="165" fontId="7" fillId="0" borderId="5" xfId="0" applyNumberFormat="1" applyFont="1" applyBorder="1" applyProtection="1">
      <protection locked="0"/>
    </xf>
    <xf numFmtId="166" fontId="7" fillId="0" borderId="1" xfId="1" applyNumberFormat="1" applyFont="1" applyBorder="1" applyAlignment="1" applyProtection="1">
      <alignment horizontal="center" vertical="center"/>
      <protection hidden="1"/>
    </xf>
    <xf numFmtId="0" fontId="6"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0" borderId="4" xfId="0" applyFont="1" applyBorder="1" applyAlignment="1" applyProtection="1">
      <alignment horizontal="center"/>
      <protection locked="0"/>
    </xf>
    <xf numFmtId="0" fontId="6" fillId="4" borderId="1" xfId="0" applyFont="1" applyFill="1" applyBorder="1" applyAlignment="1">
      <alignment horizontal="center" vertical="center" wrapText="1"/>
    </xf>
    <xf numFmtId="0" fontId="7" fillId="3" borderId="1" xfId="0" applyFont="1" applyFill="1" applyBorder="1" applyAlignment="1">
      <alignment horizontal="center" wrapText="1"/>
    </xf>
    <xf numFmtId="0" fontId="7" fillId="2"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3" borderId="0" xfId="0" applyFont="1" applyFill="1" applyAlignment="1">
      <alignment horizontal="center" wrapText="1"/>
    </xf>
    <xf numFmtId="0" fontId="7" fillId="0" borderId="0" xfId="0" applyFont="1" applyAlignment="1">
      <alignment wrapText="1"/>
    </xf>
  </cellXfs>
  <cellStyles count="3">
    <cellStyle name="Обычный" xfId="0" builtinId="0"/>
    <cellStyle name="Процентный" xfId="1" builtinId="5"/>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Отечеству</a:t>
            </a:r>
            <a:endParaRPr lang="ru-RU"/>
          </a:p>
        </c:rich>
      </c:tx>
      <c:layout/>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класса'!$D$9,'Результаты класса'!$F$9,'Результаты класса'!$H$9,'Результаты класса'!$J$9,'Результаты класса'!$L$9)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ru-RU"/>
        </a:p>
      </c:txPr>
    </c:legend>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семье</a:t>
            </a:r>
            <a:endParaRPr lang="ru-RU"/>
          </a:p>
        </c:rich>
      </c:tx>
      <c:layout/>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класса'!$D$8,'Результаты класса'!$F$8,'Результаты класса'!$H$8,'Результаты класса'!$J$8,'Результаты класса'!$L$8)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Земле</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класса'!$D$10,'Результаты класса'!$F$10,'Результаты класса'!$H$10,'Результаты класса'!$J$10,'Результаты класса'!$L$10)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труду</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класса'!$D$11,'Результаты класса'!$F$11,'Результаты класса'!$H$11,'Результаты класса'!$J$11,'Результаты класса'!$L$11)</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культуре</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класса'!$D$12,'Результаты класса'!$F$12,'Результаты класса'!$H$12,'Результаты класса'!$J$12,'Результаты класса'!$L$12)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знаниям</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класса'!$D$13,'Результаты класса'!$F$13,'Результаты класса'!$H$13,'Результаты класса'!$J$13,'Результаты класса'!$L$13)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Отношение подростка к человеку как Иному</a:t>
            </a:r>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класса'!$D$14,'Результаты класса'!$F$14,'Результаты класса'!$H$14,'Результаты класса'!$J$14,'Результаты класса'!$L$14)</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Отношение подростка к своему телесному Я</a:t>
            </a:r>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класса'!$D$15,'Результаты класса'!$F$15,'Результаты класса'!$H$15,'Результаты класса'!$J$15,'Результаты класса'!$L$15)</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19049</xdr:colOff>
      <xdr:row>18</xdr:row>
      <xdr:rowOff>0</xdr:rowOff>
    </xdr:from>
    <xdr:to>
      <xdr:col>11</xdr:col>
      <xdr:colOff>9524</xdr:colOff>
      <xdr:row>31</xdr:row>
      <xdr:rowOff>171450</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xdr:row>
      <xdr:rowOff>19049</xdr:rowOff>
    </xdr:from>
    <xdr:to>
      <xdr:col>11</xdr:col>
      <xdr:colOff>9526</xdr:colOff>
      <xdr:row>16</xdr:row>
      <xdr:rowOff>161924</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171450</xdr:rowOff>
    </xdr:from>
    <xdr:to>
      <xdr:col>10</xdr:col>
      <xdr:colOff>590550</xdr:colOff>
      <xdr:row>47</xdr:row>
      <xdr:rowOff>9525</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48</xdr:row>
      <xdr:rowOff>28576</xdr:rowOff>
    </xdr:from>
    <xdr:to>
      <xdr:col>10</xdr:col>
      <xdr:colOff>600075</xdr:colOff>
      <xdr:row>61</xdr:row>
      <xdr:rowOff>9526</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64</xdr:row>
      <xdr:rowOff>47626</xdr:rowOff>
    </xdr:from>
    <xdr:to>
      <xdr:col>10</xdr:col>
      <xdr:colOff>600075</xdr:colOff>
      <xdr:row>77</xdr:row>
      <xdr:rowOff>0</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28574</xdr:colOff>
      <xdr:row>78</xdr:row>
      <xdr:rowOff>9525</xdr:rowOff>
    </xdr:from>
    <xdr:to>
      <xdr:col>10</xdr:col>
      <xdr:colOff>609599</xdr:colOff>
      <xdr:row>91</xdr:row>
      <xdr:rowOff>47625</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94</xdr:row>
      <xdr:rowOff>19050</xdr:rowOff>
    </xdr:from>
    <xdr:to>
      <xdr:col>10</xdr:col>
      <xdr:colOff>581024</xdr:colOff>
      <xdr:row>106</xdr:row>
      <xdr:rowOff>161925</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xdr:colOff>
      <xdr:row>108</xdr:row>
      <xdr:rowOff>19050</xdr:rowOff>
    </xdr:from>
    <xdr:to>
      <xdr:col>10</xdr:col>
      <xdr:colOff>600075</xdr:colOff>
      <xdr:row>121</xdr:row>
      <xdr:rowOff>152400</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18"/>
  <sheetViews>
    <sheetView tabSelected="1" zoomScaleNormal="100" workbookViewId="0">
      <selection activeCell="B21" sqref="B21"/>
    </sheetView>
  </sheetViews>
  <sheetFormatPr defaultRowHeight="18.75" x14ac:dyDescent="0.3"/>
  <cols>
    <col min="2" max="2" width="154.42578125" style="41" customWidth="1"/>
  </cols>
  <sheetData>
    <row r="1" spans="2:2" ht="19.5" thickBot="1" x14ac:dyDescent="0.35"/>
    <row r="2" spans="2:2" ht="26.25" customHeight="1" x14ac:dyDescent="0.3">
      <c r="B2" s="122" t="s">
        <v>93</v>
      </c>
    </row>
    <row r="3" spans="2:2" ht="35.25" customHeight="1" x14ac:dyDescent="0.35">
      <c r="B3" s="123" t="s">
        <v>101</v>
      </c>
    </row>
    <row r="4" spans="2:2" ht="13.5" customHeight="1" x14ac:dyDescent="0.3">
      <c r="B4" s="123"/>
    </row>
    <row r="5" spans="2:2" ht="19.5" x14ac:dyDescent="0.35">
      <c r="B5" s="123" t="s">
        <v>95</v>
      </c>
    </row>
    <row r="6" spans="2:2" ht="19.5" x14ac:dyDescent="0.35">
      <c r="B6" s="123" t="s">
        <v>96</v>
      </c>
    </row>
    <row r="7" spans="2:2" ht="19.5" x14ac:dyDescent="0.35">
      <c r="B7" s="123" t="s">
        <v>97</v>
      </c>
    </row>
    <row r="8" spans="2:2" ht="19.5" customHeight="1" x14ac:dyDescent="0.3">
      <c r="B8" s="123" t="s">
        <v>98</v>
      </c>
    </row>
    <row r="9" spans="2:2" ht="19.5" customHeight="1" x14ac:dyDescent="0.35">
      <c r="B9" s="123" t="s">
        <v>99</v>
      </c>
    </row>
    <row r="10" spans="2:2" ht="13.5" customHeight="1" x14ac:dyDescent="0.3">
      <c r="B10" s="123"/>
    </row>
    <row r="11" spans="2:2" ht="38.25" x14ac:dyDescent="0.3">
      <c r="B11" s="123" t="s">
        <v>102</v>
      </c>
    </row>
    <row r="12" spans="2:2" x14ac:dyDescent="0.3">
      <c r="B12" s="123" t="s">
        <v>92</v>
      </c>
    </row>
    <row r="13" spans="2:2" ht="172.5" customHeight="1" x14ac:dyDescent="0.3">
      <c r="B13" s="123" t="s">
        <v>91</v>
      </c>
    </row>
    <row r="14" spans="2:2" x14ac:dyDescent="0.3">
      <c r="B14" s="123"/>
    </row>
    <row r="15" spans="2:2" ht="58.5" x14ac:dyDescent="0.35">
      <c r="B15" s="124" t="s">
        <v>94</v>
      </c>
    </row>
    <row r="16" spans="2:2" ht="12.75" customHeight="1" x14ac:dyDescent="0.3">
      <c r="B16" s="123"/>
    </row>
    <row r="17" spans="2:2" ht="60" customHeight="1" x14ac:dyDescent="0.3">
      <c r="B17" s="123" t="s">
        <v>100</v>
      </c>
    </row>
    <row r="18" spans="2:2" ht="27" customHeight="1" thickBot="1" x14ac:dyDescent="0.4">
      <c r="B18" s="125"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0"/>
  <sheetViews>
    <sheetView zoomScaleNormal="100" workbookViewId="0">
      <pane xSplit="3" ySplit="2" topLeftCell="D3" activePane="bottomRight" state="frozen"/>
      <selection activeCell="A2" sqref="A2"/>
      <selection pane="topRight" activeCell="D2" sqref="D2"/>
      <selection pane="bottomLeft" activeCell="A3" sqref="A3"/>
      <selection pane="bottomRight" activeCell="R20" sqref="R20"/>
    </sheetView>
  </sheetViews>
  <sheetFormatPr defaultRowHeight="15" x14ac:dyDescent="0.25"/>
  <cols>
    <col min="1" max="1" width="5.42578125" style="127" customWidth="1"/>
    <col min="2" max="2" width="20.28515625" style="72" customWidth="1"/>
    <col min="3" max="3" width="6.42578125" style="72" customWidth="1"/>
    <col min="4" max="4" width="3.42578125" style="73" customWidth="1"/>
    <col min="5" max="5" width="3.42578125" style="74" customWidth="1"/>
    <col min="6" max="6" width="3.42578125" style="75" customWidth="1"/>
    <col min="7" max="7" width="3.42578125" style="76" customWidth="1"/>
    <col min="8" max="8" width="3.42578125" style="77" customWidth="1"/>
    <col min="9" max="9" width="3.42578125" style="78" customWidth="1"/>
    <col min="10" max="10" width="3.42578125" style="79" customWidth="1"/>
    <col min="11" max="11" width="3.42578125" style="80" customWidth="1"/>
    <col min="12" max="12" width="3.42578125" style="73" customWidth="1"/>
    <col min="13" max="13" width="3.42578125" style="74" customWidth="1"/>
    <col min="14" max="14" width="3.42578125" style="75" customWidth="1"/>
    <col min="15" max="15" width="3.42578125" style="76" customWidth="1"/>
    <col min="16" max="16" width="3.42578125" style="77" customWidth="1"/>
    <col min="17" max="17" width="3.42578125" style="78" customWidth="1"/>
    <col min="18" max="18" width="3.42578125" style="79" customWidth="1"/>
    <col min="19" max="19" width="3.42578125" style="80" customWidth="1"/>
    <col min="20" max="20" width="3.42578125" style="73" customWidth="1"/>
    <col min="21" max="21" width="3.42578125" style="74" customWidth="1"/>
    <col min="22" max="22" width="3.42578125" style="75" customWidth="1"/>
    <col min="23" max="23" width="3.42578125" style="76" customWidth="1"/>
    <col min="24" max="24" width="3.42578125" style="77" customWidth="1"/>
    <col min="25" max="25" width="3.42578125" style="78" customWidth="1"/>
    <col min="26" max="26" width="3.42578125" style="79" customWidth="1"/>
    <col min="27" max="27" width="3.42578125" style="80" customWidth="1"/>
    <col min="28" max="28" width="3.42578125" style="73" customWidth="1"/>
    <col min="29" max="29" width="3.42578125" style="74" customWidth="1"/>
    <col min="30" max="30" width="3.42578125" style="75" customWidth="1"/>
    <col min="31" max="31" width="3.42578125" style="76" customWidth="1"/>
    <col min="32" max="32" width="3.42578125" style="77" customWidth="1"/>
    <col min="33" max="33" width="3.42578125" style="78" customWidth="1"/>
    <col min="34" max="34" width="3.42578125" style="79" customWidth="1"/>
    <col min="35" max="35" width="3.42578125" style="80" customWidth="1"/>
    <col min="36" max="36" width="3.42578125" style="73" customWidth="1"/>
    <col min="37" max="37" width="3.42578125" style="74" customWidth="1"/>
    <col min="38" max="38" width="3.42578125" style="75" customWidth="1"/>
    <col min="39" max="39" width="3.42578125" style="76" customWidth="1"/>
    <col min="40" max="40" width="3.42578125" style="77" customWidth="1"/>
    <col min="41" max="41" width="3.42578125" style="78" customWidth="1"/>
    <col min="42" max="42" width="3.42578125" style="79" customWidth="1"/>
    <col min="43" max="43" width="3.42578125" style="80" customWidth="1"/>
    <col min="44" max="44" width="3.42578125" style="73" customWidth="1"/>
    <col min="45" max="45" width="3.42578125" style="74" customWidth="1"/>
    <col min="46" max="46" width="3.42578125" style="75" customWidth="1"/>
    <col min="47" max="47" width="3.42578125" style="76" customWidth="1"/>
    <col min="48" max="48" width="3.42578125" style="77" customWidth="1"/>
    <col min="49" max="49" width="3.42578125" style="78" customWidth="1"/>
    <col min="50" max="50" width="3.42578125" style="79" customWidth="1"/>
    <col min="51" max="51" width="3.42578125" style="80" customWidth="1"/>
    <col min="52" max="52" width="3.42578125" style="73" customWidth="1"/>
    <col min="53" max="53" width="3.42578125" style="74" customWidth="1"/>
    <col min="54" max="54" width="3.42578125" style="75" customWidth="1"/>
    <col min="55" max="55" width="3.42578125" style="76" customWidth="1"/>
    <col min="56" max="56" width="3.42578125" style="77" customWidth="1"/>
    <col min="57" max="57" width="3.42578125" style="78" customWidth="1"/>
    <col min="58" max="58" width="3.42578125" style="79" customWidth="1"/>
    <col min="59" max="59" width="3.42578125" style="80" customWidth="1"/>
    <col min="60" max="16384" width="9.140625" style="45"/>
  </cols>
  <sheetData>
    <row r="1" spans="1:59" ht="15" hidden="1" customHeight="1" x14ac:dyDescent="0.25">
      <c r="B1" s="45"/>
      <c r="C1" s="45"/>
      <c r="D1" s="46">
        <v>1</v>
      </c>
      <c r="E1" s="47">
        <v>-2</v>
      </c>
      <c r="F1" s="48">
        <v>-3</v>
      </c>
      <c r="G1" s="49">
        <v>4</v>
      </c>
      <c r="H1" s="50">
        <v>-5</v>
      </c>
      <c r="I1" s="51">
        <v>-6</v>
      </c>
      <c r="J1" s="52">
        <v>7</v>
      </c>
      <c r="K1" s="53">
        <v>8</v>
      </c>
      <c r="L1" s="46">
        <v>-1</v>
      </c>
      <c r="M1" s="47">
        <v>2</v>
      </c>
      <c r="N1" s="48">
        <v>-3</v>
      </c>
      <c r="O1" s="49">
        <v>-4</v>
      </c>
      <c r="P1" s="50">
        <v>5</v>
      </c>
      <c r="Q1" s="51">
        <v>6</v>
      </c>
      <c r="R1" s="52">
        <v>-7</v>
      </c>
      <c r="S1" s="53">
        <v>-8</v>
      </c>
      <c r="T1" s="46">
        <v>-1</v>
      </c>
      <c r="U1" s="47">
        <v>2</v>
      </c>
      <c r="V1" s="48">
        <v>3</v>
      </c>
      <c r="W1" s="49">
        <v>4</v>
      </c>
      <c r="X1" s="50">
        <v>5</v>
      </c>
      <c r="Y1" s="51">
        <v>-6</v>
      </c>
      <c r="Z1" s="52">
        <v>-7</v>
      </c>
      <c r="AA1" s="53">
        <v>-8</v>
      </c>
      <c r="AB1" s="46">
        <v>1</v>
      </c>
      <c r="AC1" s="47">
        <v>-2</v>
      </c>
      <c r="AD1" s="48">
        <v>-3</v>
      </c>
      <c r="AE1" s="49">
        <v>4</v>
      </c>
      <c r="AF1" s="50">
        <v>-5</v>
      </c>
      <c r="AG1" s="51">
        <v>-6</v>
      </c>
      <c r="AH1" s="52">
        <v>-7</v>
      </c>
      <c r="AI1" s="53">
        <v>8</v>
      </c>
      <c r="AJ1" s="46">
        <v>-1</v>
      </c>
      <c r="AK1" s="47">
        <v>-2</v>
      </c>
      <c r="AL1" s="48">
        <v>-3</v>
      </c>
      <c r="AM1" s="49">
        <v>4</v>
      </c>
      <c r="AN1" s="50">
        <v>-5</v>
      </c>
      <c r="AO1" s="51">
        <v>6</v>
      </c>
      <c r="AP1" s="52">
        <v>-7</v>
      </c>
      <c r="AQ1" s="53">
        <v>-8</v>
      </c>
      <c r="AR1" s="46">
        <v>-1</v>
      </c>
      <c r="AS1" s="47">
        <v>2</v>
      </c>
      <c r="AT1" s="48">
        <v>-3</v>
      </c>
      <c r="AU1" s="49">
        <v>4</v>
      </c>
      <c r="AV1" s="50">
        <v>-5</v>
      </c>
      <c r="AW1" s="51">
        <v>-6</v>
      </c>
      <c r="AX1" s="52">
        <v>-7</v>
      </c>
      <c r="AY1" s="53">
        <v>-8</v>
      </c>
      <c r="AZ1" s="46">
        <v>1</v>
      </c>
      <c r="BA1" s="47">
        <v>2</v>
      </c>
      <c r="BB1" s="48">
        <v>3</v>
      </c>
      <c r="BC1" s="49">
        <v>4</v>
      </c>
      <c r="BD1" s="50">
        <v>-5</v>
      </c>
      <c r="BE1" s="51">
        <v>-6</v>
      </c>
      <c r="BF1" s="52">
        <v>-7</v>
      </c>
      <c r="BG1" s="53">
        <v>-8</v>
      </c>
    </row>
    <row r="2" spans="1:59" s="62" customFormat="1" ht="31.5" customHeight="1" x14ac:dyDescent="0.25">
      <c r="A2" s="126" t="s">
        <v>0</v>
      </c>
      <c r="B2" s="93" t="s">
        <v>1</v>
      </c>
      <c r="C2" s="93" t="s">
        <v>86</v>
      </c>
      <c r="D2" s="54">
        <v>1</v>
      </c>
      <c r="E2" s="55">
        <v>2</v>
      </c>
      <c r="F2" s="56">
        <v>3</v>
      </c>
      <c r="G2" s="57">
        <v>4</v>
      </c>
      <c r="H2" s="58">
        <v>5</v>
      </c>
      <c r="I2" s="59">
        <v>6</v>
      </c>
      <c r="J2" s="60">
        <v>7</v>
      </c>
      <c r="K2" s="61">
        <v>8</v>
      </c>
      <c r="L2" s="54">
        <v>9</v>
      </c>
      <c r="M2" s="55">
        <v>10</v>
      </c>
      <c r="N2" s="56">
        <v>11</v>
      </c>
      <c r="O2" s="57">
        <v>12</v>
      </c>
      <c r="P2" s="58">
        <v>13</v>
      </c>
      <c r="Q2" s="59">
        <v>14</v>
      </c>
      <c r="R2" s="60">
        <v>15</v>
      </c>
      <c r="S2" s="61">
        <v>16</v>
      </c>
      <c r="T2" s="54">
        <v>17</v>
      </c>
      <c r="U2" s="55">
        <v>18</v>
      </c>
      <c r="V2" s="56">
        <v>19</v>
      </c>
      <c r="W2" s="57">
        <v>20</v>
      </c>
      <c r="X2" s="58">
        <v>21</v>
      </c>
      <c r="Y2" s="59">
        <v>22</v>
      </c>
      <c r="Z2" s="60">
        <v>23</v>
      </c>
      <c r="AA2" s="61">
        <v>24</v>
      </c>
      <c r="AB2" s="54">
        <v>25</v>
      </c>
      <c r="AC2" s="55">
        <v>26</v>
      </c>
      <c r="AD2" s="56">
        <v>27</v>
      </c>
      <c r="AE2" s="57">
        <v>28</v>
      </c>
      <c r="AF2" s="58">
        <v>29</v>
      </c>
      <c r="AG2" s="59">
        <v>30</v>
      </c>
      <c r="AH2" s="60">
        <v>31</v>
      </c>
      <c r="AI2" s="61">
        <v>32</v>
      </c>
      <c r="AJ2" s="54">
        <v>33</v>
      </c>
      <c r="AK2" s="55">
        <v>34</v>
      </c>
      <c r="AL2" s="56">
        <v>35</v>
      </c>
      <c r="AM2" s="57">
        <v>36</v>
      </c>
      <c r="AN2" s="58">
        <v>37</v>
      </c>
      <c r="AO2" s="59">
        <v>38</v>
      </c>
      <c r="AP2" s="60">
        <v>39</v>
      </c>
      <c r="AQ2" s="61">
        <v>40</v>
      </c>
      <c r="AR2" s="54">
        <v>41</v>
      </c>
      <c r="AS2" s="55">
        <v>42</v>
      </c>
      <c r="AT2" s="56">
        <v>43</v>
      </c>
      <c r="AU2" s="57">
        <v>44</v>
      </c>
      <c r="AV2" s="58">
        <v>45</v>
      </c>
      <c r="AW2" s="59">
        <v>46</v>
      </c>
      <c r="AX2" s="60">
        <v>47</v>
      </c>
      <c r="AY2" s="61">
        <v>48</v>
      </c>
      <c r="AZ2" s="54">
        <v>49</v>
      </c>
      <c r="BA2" s="55">
        <v>50</v>
      </c>
      <c r="BB2" s="56">
        <v>51</v>
      </c>
      <c r="BC2" s="57">
        <v>52</v>
      </c>
      <c r="BD2" s="58">
        <v>53</v>
      </c>
      <c r="BE2" s="59">
        <v>54</v>
      </c>
      <c r="BF2" s="60">
        <v>55</v>
      </c>
      <c r="BG2" s="61">
        <v>56</v>
      </c>
    </row>
    <row r="3" spans="1:59" x14ac:dyDescent="0.25">
      <c r="A3" s="128">
        <v>1</v>
      </c>
      <c r="B3" s="63"/>
      <c r="C3" s="63"/>
      <c r="D3" s="64"/>
      <c r="E3" s="65"/>
      <c r="F3" s="66"/>
      <c r="G3" s="67"/>
      <c r="H3" s="68"/>
      <c r="I3" s="69"/>
      <c r="J3" s="70"/>
      <c r="K3" s="71"/>
      <c r="L3" s="64"/>
      <c r="M3" s="65"/>
      <c r="N3" s="66"/>
      <c r="O3" s="67"/>
      <c r="P3" s="68"/>
      <c r="Q3" s="69"/>
      <c r="R3" s="70"/>
      <c r="S3" s="71"/>
      <c r="T3" s="64"/>
      <c r="U3" s="65"/>
      <c r="V3" s="66"/>
      <c r="W3" s="67"/>
      <c r="X3" s="68"/>
      <c r="Y3" s="69"/>
      <c r="Z3" s="70"/>
      <c r="AA3" s="71"/>
      <c r="AB3" s="64"/>
      <c r="AC3" s="65"/>
      <c r="AD3" s="66"/>
      <c r="AE3" s="67"/>
      <c r="AF3" s="68"/>
      <c r="AG3" s="69"/>
      <c r="AH3" s="70"/>
      <c r="AI3" s="71"/>
      <c r="AJ3" s="64"/>
      <c r="AK3" s="65"/>
      <c r="AL3" s="66"/>
      <c r="AM3" s="67"/>
      <c r="AN3" s="68"/>
      <c r="AO3" s="69"/>
      <c r="AP3" s="70"/>
      <c r="AQ3" s="71"/>
      <c r="AR3" s="64"/>
      <c r="AS3" s="65"/>
      <c r="AT3" s="66"/>
      <c r="AU3" s="67"/>
      <c r="AV3" s="68"/>
      <c r="AW3" s="69"/>
      <c r="AX3" s="70"/>
      <c r="AY3" s="71"/>
      <c r="AZ3" s="64"/>
      <c r="BA3" s="65"/>
      <c r="BB3" s="66"/>
      <c r="BC3" s="67"/>
      <c r="BD3" s="68"/>
      <c r="BE3" s="69"/>
      <c r="BF3" s="70"/>
      <c r="BG3" s="71"/>
    </row>
    <row r="4" spans="1:59" x14ac:dyDescent="0.25">
      <c r="A4" s="128">
        <v>2</v>
      </c>
      <c r="B4" s="63"/>
      <c r="C4" s="63"/>
      <c r="D4" s="64"/>
      <c r="E4" s="65"/>
      <c r="F4" s="66"/>
      <c r="G4" s="67"/>
      <c r="H4" s="68"/>
      <c r="I4" s="69"/>
      <c r="J4" s="70"/>
      <c r="K4" s="71"/>
      <c r="L4" s="64"/>
      <c r="M4" s="65"/>
      <c r="N4" s="66"/>
      <c r="O4" s="67"/>
      <c r="P4" s="68"/>
      <c r="Q4" s="69"/>
      <c r="R4" s="70"/>
      <c r="S4" s="71"/>
      <c r="T4" s="64"/>
      <c r="U4" s="65"/>
      <c r="V4" s="66"/>
      <c r="W4" s="67"/>
      <c r="X4" s="68"/>
      <c r="Y4" s="69"/>
      <c r="Z4" s="70"/>
      <c r="AA4" s="71"/>
      <c r="AB4" s="64"/>
      <c r="AC4" s="65"/>
      <c r="AD4" s="66"/>
      <c r="AE4" s="67"/>
      <c r="AF4" s="68"/>
      <c r="AG4" s="69"/>
      <c r="AH4" s="70"/>
      <c r="AI4" s="71"/>
      <c r="AJ4" s="64"/>
      <c r="AK4" s="65"/>
      <c r="AL4" s="66"/>
      <c r="AM4" s="67"/>
      <c r="AN4" s="68"/>
      <c r="AO4" s="69"/>
      <c r="AP4" s="70"/>
      <c r="AQ4" s="71"/>
      <c r="AR4" s="64"/>
      <c r="AS4" s="65"/>
      <c r="AT4" s="66"/>
      <c r="AU4" s="67"/>
      <c r="AV4" s="68"/>
      <c r="AW4" s="69"/>
      <c r="AX4" s="70"/>
      <c r="AY4" s="71"/>
      <c r="AZ4" s="64"/>
      <c r="BA4" s="65"/>
      <c r="BB4" s="66"/>
      <c r="BC4" s="67"/>
      <c r="BD4" s="68"/>
      <c r="BE4" s="69"/>
      <c r="BF4" s="70"/>
      <c r="BG4" s="71"/>
    </row>
    <row r="5" spans="1:59" x14ac:dyDescent="0.25">
      <c r="A5" s="128">
        <v>3</v>
      </c>
      <c r="B5" s="63"/>
      <c r="C5" s="63"/>
      <c r="D5" s="64"/>
      <c r="E5" s="65"/>
      <c r="F5" s="66"/>
      <c r="G5" s="67"/>
      <c r="H5" s="68"/>
      <c r="I5" s="69"/>
      <c r="J5" s="70"/>
      <c r="K5" s="71"/>
      <c r="L5" s="64"/>
      <c r="M5" s="65"/>
      <c r="N5" s="66"/>
      <c r="O5" s="67"/>
      <c r="P5" s="68"/>
      <c r="Q5" s="69"/>
      <c r="R5" s="70"/>
      <c r="S5" s="71"/>
      <c r="T5" s="64"/>
      <c r="U5" s="65"/>
      <c r="V5" s="66"/>
      <c r="W5" s="67"/>
      <c r="X5" s="68"/>
      <c r="Y5" s="69"/>
      <c r="Z5" s="70"/>
      <c r="AA5" s="71"/>
      <c r="AB5" s="64"/>
      <c r="AC5" s="65"/>
      <c r="AD5" s="66"/>
      <c r="AE5" s="67"/>
      <c r="AF5" s="68"/>
      <c r="AG5" s="69"/>
      <c r="AH5" s="70"/>
      <c r="AI5" s="71"/>
      <c r="AJ5" s="64"/>
      <c r="AK5" s="65"/>
      <c r="AL5" s="66"/>
      <c r="AM5" s="67"/>
      <c r="AN5" s="68"/>
      <c r="AO5" s="69"/>
      <c r="AP5" s="70"/>
      <c r="AQ5" s="71"/>
      <c r="AR5" s="64"/>
      <c r="AS5" s="65"/>
      <c r="AT5" s="66"/>
      <c r="AU5" s="67"/>
      <c r="AV5" s="68"/>
      <c r="AW5" s="69"/>
      <c r="AX5" s="70"/>
      <c r="AY5" s="71"/>
      <c r="AZ5" s="64"/>
      <c r="BA5" s="65"/>
      <c r="BB5" s="66"/>
      <c r="BC5" s="67"/>
      <c r="BD5" s="68"/>
      <c r="BE5" s="69"/>
      <c r="BF5" s="70"/>
      <c r="BG5" s="71"/>
    </row>
    <row r="6" spans="1:59" x14ac:dyDescent="0.25">
      <c r="A6" s="128">
        <v>4</v>
      </c>
      <c r="B6" s="63"/>
      <c r="C6" s="63"/>
      <c r="D6" s="64"/>
      <c r="E6" s="65"/>
      <c r="F6" s="66"/>
      <c r="G6" s="67"/>
      <c r="H6" s="68"/>
      <c r="I6" s="69"/>
      <c r="J6" s="70"/>
      <c r="K6" s="71"/>
      <c r="L6" s="64"/>
      <c r="M6" s="65"/>
      <c r="N6" s="66"/>
      <c r="O6" s="67"/>
      <c r="P6" s="68"/>
      <c r="Q6" s="69"/>
      <c r="R6" s="70"/>
      <c r="S6" s="71"/>
      <c r="T6" s="64"/>
      <c r="U6" s="65"/>
      <c r="V6" s="66"/>
      <c r="W6" s="67"/>
      <c r="X6" s="68"/>
      <c r="Y6" s="69"/>
      <c r="Z6" s="70"/>
      <c r="AA6" s="71"/>
      <c r="AB6" s="64"/>
      <c r="AC6" s="65"/>
      <c r="AD6" s="66"/>
      <c r="AE6" s="67"/>
      <c r="AF6" s="68"/>
      <c r="AG6" s="69"/>
      <c r="AH6" s="70"/>
      <c r="AI6" s="71"/>
      <c r="AJ6" s="64"/>
      <c r="AK6" s="65"/>
      <c r="AL6" s="66"/>
      <c r="AM6" s="67"/>
      <c r="AN6" s="68"/>
      <c r="AO6" s="69"/>
      <c r="AP6" s="70"/>
      <c r="AQ6" s="71"/>
      <c r="AR6" s="64"/>
      <c r="AS6" s="65"/>
      <c r="AT6" s="66"/>
      <c r="AU6" s="67"/>
      <c r="AV6" s="68"/>
      <c r="AW6" s="69"/>
      <c r="AX6" s="70"/>
      <c r="AY6" s="71"/>
      <c r="AZ6" s="64"/>
      <c r="BA6" s="65"/>
      <c r="BB6" s="66"/>
      <c r="BC6" s="67"/>
      <c r="BD6" s="68"/>
      <c r="BE6" s="69"/>
      <c r="BF6" s="70"/>
      <c r="BG6" s="71"/>
    </row>
    <row r="7" spans="1:59" x14ac:dyDescent="0.25">
      <c r="A7" s="128">
        <v>5</v>
      </c>
      <c r="B7" s="63"/>
      <c r="C7" s="63"/>
      <c r="D7" s="64"/>
      <c r="E7" s="65"/>
      <c r="F7" s="66"/>
      <c r="G7" s="67"/>
      <c r="H7" s="68"/>
      <c r="I7" s="69"/>
      <c r="J7" s="70"/>
      <c r="K7" s="71"/>
      <c r="L7" s="64"/>
      <c r="M7" s="65"/>
      <c r="N7" s="66"/>
      <c r="O7" s="67"/>
      <c r="P7" s="68"/>
      <c r="Q7" s="69"/>
      <c r="R7" s="70"/>
      <c r="S7" s="71"/>
      <c r="T7" s="64"/>
      <c r="U7" s="65"/>
      <c r="V7" s="66"/>
      <c r="W7" s="67"/>
      <c r="X7" s="68"/>
      <c r="Y7" s="69"/>
      <c r="Z7" s="70"/>
      <c r="AA7" s="71"/>
      <c r="AB7" s="64"/>
      <c r="AC7" s="65"/>
      <c r="AD7" s="66"/>
      <c r="AE7" s="67"/>
      <c r="AF7" s="68"/>
      <c r="AG7" s="69"/>
      <c r="AH7" s="70"/>
      <c r="AI7" s="71"/>
      <c r="AJ7" s="64"/>
      <c r="AK7" s="65"/>
      <c r="AL7" s="66"/>
      <c r="AM7" s="67"/>
      <c r="AN7" s="68"/>
      <c r="AO7" s="69"/>
      <c r="AP7" s="70"/>
      <c r="AQ7" s="71"/>
      <c r="AR7" s="64"/>
      <c r="AS7" s="65"/>
      <c r="AT7" s="66"/>
      <c r="AU7" s="67"/>
      <c r="AV7" s="68"/>
      <c r="AW7" s="69"/>
      <c r="AX7" s="70"/>
      <c r="AY7" s="71"/>
      <c r="AZ7" s="64"/>
      <c r="BA7" s="65"/>
      <c r="BB7" s="66"/>
      <c r="BC7" s="67"/>
      <c r="BD7" s="68"/>
      <c r="BE7" s="69"/>
      <c r="BF7" s="70"/>
      <c r="BG7" s="71"/>
    </row>
    <row r="8" spans="1:59" x14ac:dyDescent="0.25">
      <c r="A8" s="128">
        <v>6</v>
      </c>
      <c r="B8" s="63"/>
      <c r="C8" s="63"/>
      <c r="D8" s="64"/>
      <c r="E8" s="65"/>
      <c r="F8" s="66"/>
      <c r="G8" s="67"/>
      <c r="H8" s="68"/>
      <c r="I8" s="69"/>
      <c r="J8" s="70"/>
      <c r="K8" s="71"/>
      <c r="L8" s="64"/>
      <c r="M8" s="65"/>
      <c r="N8" s="66"/>
      <c r="O8" s="67"/>
      <c r="P8" s="68"/>
      <c r="Q8" s="69"/>
      <c r="R8" s="70"/>
      <c r="S8" s="71"/>
      <c r="T8" s="64"/>
      <c r="U8" s="65"/>
      <c r="V8" s="66"/>
      <c r="W8" s="67"/>
      <c r="X8" s="68"/>
      <c r="Y8" s="69"/>
      <c r="Z8" s="70"/>
      <c r="AA8" s="71"/>
      <c r="AB8" s="64"/>
      <c r="AC8" s="65"/>
      <c r="AD8" s="66"/>
      <c r="AE8" s="67"/>
      <c r="AF8" s="68"/>
      <c r="AG8" s="69"/>
      <c r="AH8" s="70"/>
      <c r="AI8" s="71"/>
      <c r="AJ8" s="64"/>
      <c r="AK8" s="65"/>
      <c r="AL8" s="66"/>
      <c r="AM8" s="67"/>
      <c r="AN8" s="68"/>
      <c r="AO8" s="69"/>
      <c r="AP8" s="70"/>
      <c r="AQ8" s="71"/>
      <c r="AR8" s="64"/>
      <c r="AS8" s="65"/>
      <c r="AT8" s="66"/>
      <c r="AU8" s="67"/>
      <c r="AV8" s="68"/>
      <c r="AW8" s="69"/>
      <c r="AX8" s="70"/>
      <c r="AY8" s="71"/>
      <c r="AZ8" s="64"/>
      <c r="BA8" s="65"/>
      <c r="BB8" s="66"/>
      <c r="BC8" s="67"/>
      <c r="BD8" s="68"/>
      <c r="BE8" s="69"/>
      <c r="BF8" s="70"/>
      <c r="BG8" s="71"/>
    </row>
    <row r="9" spans="1:59" x14ac:dyDescent="0.25">
      <c r="A9" s="128">
        <v>7</v>
      </c>
      <c r="B9" s="63"/>
      <c r="C9" s="63"/>
      <c r="D9" s="64"/>
      <c r="E9" s="65"/>
      <c r="F9" s="66"/>
      <c r="G9" s="67"/>
      <c r="H9" s="68"/>
      <c r="I9" s="69"/>
      <c r="J9" s="70"/>
      <c r="K9" s="71"/>
      <c r="L9" s="64"/>
      <c r="M9" s="65"/>
      <c r="N9" s="66"/>
      <c r="O9" s="67"/>
      <c r="P9" s="68"/>
      <c r="Q9" s="69"/>
      <c r="R9" s="70"/>
      <c r="S9" s="71"/>
      <c r="T9" s="64"/>
      <c r="U9" s="65"/>
      <c r="V9" s="66"/>
      <c r="W9" s="67"/>
      <c r="X9" s="68"/>
      <c r="Y9" s="69"/>
      <c r="Z9" s="70"/>
      <c r="AA9" s="71"/>
      <c r="AB9" s="64"/>
      <c r="AC9" s="65"/>
      <c r="AD9" s="66"/>
      <c r="AE9" s="67"/>
      <c r="AF9" s="68"/>
      <c r="AG9" s="69"/>
      <c r="AH9" s="70"/>
      <c r="AI9" s="71"/>
      <c r="AJ9" s="64"/>
      <c r="AK9" s="65"/>
      <c r="AL9" s="66"/>
      <c r="AM9" s="67"/>
      <c r="AN9" s="68"/>
      <c r="AO9" s="69"/>
      <c r="AP9" s="70"/>
      <c r="AQ9" s="71"/>
      <c r="AR9" s="64"/>
      <c r="AS9" s="65"/>
      <c r="AT9" s="66"/>
      <c r="AU9" s="67"/>
      <c r="AV9" s="68"/>
      <c r="AW9" s="69"/>
      <c r="AX9" s="70"/>
      <c r="AY9" s="71"/>
      <c r="AZ9" s="64"/>
      <c r="BA9" s="65"/>
      <c r="BB9" s="66"/>
      <c r="BC9" s="67"/>
      <c r="BD9" s="68"/>
      <c r="BE9" s="69"/>
      <c r="BF9" s="70"/>
      <c r="BG9" s="71"/>
    </row>
    <row r="10" spans="1:59" x14ac:dyDescent="0.25">
      <c r="A10" s="128">
        <v>8</v>
      </c>
      <c r="B10" s="63"/>
      <c r="C10" s="63"/>
      <c r="D10" s="64"/>
      <c r="E10" s="65"/>
      <c r="F10" s="66"/>
      <c r="G10" s="67"/>
      <c r="H10" s="68"/>
      <c r="I10" s="69"/>
      <c r="J10" s="70"/>
      <c r="K10" s="71"/>
      <c r="L10" s="64"/>
      <c r="M10" s="65"/>
      <c r="N10" s="66"/>
      <c r="O10" s="67"/>
      <c r="P10" s="68"/>
      <c r="Q10" s="69"/>
      <c r="R10" s="70"/>
      <c r="S10" s="71"/>
      <c r="T10" s="64"/>
      <c r="U10" s="65"/>
      <c r="V10" s="66"/>
      <c r="W10" s="67"/>
      <c r="X10" s="68"/>
      <c r="Y10" s="69"/>
      <c r="Z10" s="70"/>
      <c r="AA10" s="71"/>
      <c r="AB10" s="64"/>
      <c r="AC10" s="65"/>
      <c r="AD10" s="66"/>
      <c r="AE10" s="67"/>
      <c r="AF10" s="68"/>
      <c r="AG10" s="69"/>
      <c r="AH10" s="70"/>
      <c r="AI10" s="71"/>
      <c r="AJ10" s="64"/>
      <c r="AK10" s="65"/>
      <c r="AL10" s="66"/>
      <c r="AM10" s="67"/>
      <c r="AN10" s="68"/>
      <c r="AO10" s="69"/>
      <c r="AP10" s="70"/>
      <c r="AQ10" s="71"/>
      <c r="AR10" s="64"/>
      <c r="AS10" s="65"/>
      <c r="AT10" s="66"/>
      <c r="AU10" s="67"/>
      <c r="AV10" s="68"/>
      <c r="AW10" s="69"/>
      <c r="AX10" s="70"/>
      <c r="AY10" s="71"/>
      <c r="AZ10" s="64"/>
      <c r="BA10" s="65"/>
      <c r="BB10" s="66"/>
      <c r="BC10" s="67"/>
      <c r="BD10" s="68"/>
      <c r="BE10" s="69"/>
      <c r="BF10" s="70"/>
      <c r="BG10" s="71"/>
    </row>
    <row r="11" spans="1:59" x14ac:dyDescent="0.25">
      <c r="A11" s="128">
        <v>9</v>
      </c>
      <c r="B11" s="63"/>
      <c r="C11" s="63"/>
      <c r="D11" s="64"/>
      <c r="E11" s="65"/>
      <c r="F11" s="66"/>
      <c r="G11" s="67"/>
      <c r="H11" s="68"/>
      <c r="I11" s="69"/>
      <c r="J11" s="70"/>
      <c r="K11" s="71"/>
      <c r="L11" s="64"/>
      <c r="M11" s="65"/>
      <c r="N11" s="66"/>
      <c r="O11" s="67"/>
      <c r="P11" s="68"/>
      <c r="Q11" s="69"/>
      <c r="R11" s="70"/>
      <c r="S11" s="71"/>
      <c r="T11" s="64"/>
      <c r="U11" s="65"/>
      <c r="V11" s="66"/>
      <c r="W11" s="67"/>
      <c r="X11" s="68"/>
      <c r="Y11" s="69"/>
      <c r="Z11" s="70"/>
      <c r="AA11" s="71"/>
      <c r="AB11" s="64"/>
      <c r="AC11" s="65"/>
      <c r="AD11" s="66"/>
      <c r="AE11" s="67"/>
      <c r="AF11" s="68"/>
      <c r="AG11" s="69"/>
      <c r="AH11" s="70"/>
      <c r="AI11" s="71"/>
      <c r="AJ11" s="64"/>
      <c r="AK11" s="65"/>
      <c r="AL11" s="66"/>
      <c r="AM11" s="67"/>
      <c r="AN11" s="68"/>
      <c r="AO11" s="69"/>
      <c r="AP11" s="70"/>
      <c r="AQ11" s="71"/>
      <c r="AR11" s="64"/>
      <c r="AS11" s="65"/>
      <c r="AT11" s="66"/>
      <c r="AU11" s="67"/>
      <c r="AV11" s="68"/>
      <c r="AW11" s="69"/>
      <c r="AX11" s="70"/>
      <c r="AY11" s="71"/>
      <c r="AZ11" s="64"/>
      <c r="BA11" s="65"/>
      <c r="BB11" s="66"/>
      <c r="BC11" s="67"/>
      <c r="BD11" s="68"/>
      <c r="BE11" s="69"/>
      <c r="BF11" s="70"/>
      <c r="BG11" s="71"/>
    </row>
    <row r="12" spans="1:59" x14ac:dyDescent="0.25">
      <c r="A12" s="128">
        <v>10</v>
      </c>
      <c r="B12" s="63"/>
      <c r="C12" s="63"/>
      <c r="D12" s="64"/>
      <c r="E12" s="65"/>
      <c r="F12" s="66"/>
      <c r="G12" s="67"/>
      <c r="H12" s="68"/>
      <c r="I12" s="69"/>
      <c r="J12" s="70"/>
      <c r="K12" s="71"/>
      <c r="L12" s="64"/>
      <c r="M12" s="65"/>
      <c r="N12" s="66"/>
      <c r="O12" s="67"/>
      <c r="P12" s="68"/>
      <c r="Q12" s="69"/>
      <c r="R12" s="70"/>
      <c r="S12" s="71"/>
      <c r="T12" s="64"/>
      <c r="U12" s="65"/>
      <c r="V12" s="66"/>
      <c r="W12" s="67"/>
      <c r="X12" s="68"/>
      <c r="Y12" s="69"/>
      <c r="Z12" s="70"/>
      <c r="AA12" s="71"/>
      <c r="AB12" s="64"/>
      <c r="AC12" s="65"/>
      <c r="AD12" s="66"/>
      <c r="AE12" s="67"/>
      <c r="AF12" s="68"/>
      <c r="AG12" s="69"/>
      <c r="AH12" s="70"/>
      <c r="AI12" s="71"/>
      <c r="AJ12" s="64"/>
      <c r="AK12" s="65"/>
      <c r="AL12" s="66"/>
      <c r="AM12" s="67"/>
      <c r="AN12" s="68"/>
      <c r="AO12" s="69"/>
      <c r="AP12" s="70"/>
      <c r="AQ12" s="71"/>
      <c r="AR12" s="64"/>
      <c r="AS12" s="65"/>
      <c r="AT12" s="66"/>
      <c r="AU12" s="67"/>
      <c r="AV12" s="68"/>
      <c r="AW12" s="69"/>
      <c r="AX12" s="70"/>
      <c r="AY12" s="71"/>
      <c r="AZ12" s="64"/>
      <c r="BA12" s="65"/>
      <c r="BB12" s="66"/>
      <c r="BC12" s="67"/>
      <c r="BD12" s="68"/>
      <c r="BE12" s="69"/>
      <c r="BF12" s="70"/>
      <c r="BG12" s="71"/>
    </row>
    <row r="13" spans="1:59" x14ac:dyDescent="0.25">
      <c r="A13" s="128">
        <v>11</v>
      </c>
      <c r="B13" s="63"/>
      <c r="C13" s="63"/>
      <c r="D13" s="64"/>
      <c r="E13" s="65"/>
      <c r="F13" s="66"/>
      <c r="G13" s="67"/>
      <c r="H13" s="68"/>
      <c r="I13" s="69"/>
      <c r="J13" s="70"/>
      <c r="K13" s="71"/>
      <c r="L13" s="64"/>
      <c r="M13" s="65"/>
      <c r="N13" s="66"/>
      <c r="O13" s="67"/>
      <c r="P13" s="68"/>
      <c r="Q13" s="69"/>
      <c r="R13" s="70"/>
      <c r="S13" s="71"/>
      <c r="T13" s="64"/>
      <c r="U13" s="65"/>
      <c r="V13" s="66"/>
      <c r="W13" s="67"/>
      <c r="X13" s="68"/>
      <c r="Y13" s="69"/>
      <c r="Z13" s="70"/>
      <c r="AA13" s="71"/>
      <c r="AB13" s="64"/>
      <c r="AC13" s="65"/>
      <c r="AD13" s="66"/>
      <c r="AE13" s="67"/>
      <c r="AF13" s="68"/>
      <c r="AG13" s="69"/>
      <c r="AH13" s="70"/>
      <c r="AI13" s="71"/>
      <c r="AJ13" s="64"/>
      <c r="AK13" s="65"/>
      <c r="AL13" s="66"/>
      <c r="AM13" s="67"/>
      <c r="AN13" s="68"/>
      <c r="AO13" s="69"/>
      <c r="AP13" s="70"/>
      <c r="AQ13" s="71"/>
      <c r="AR13" s="64"/>
      <c r="AS13" s="65"/>
      <c r="AT13" s="66"/>
      <c r="AU13" s="67"/>
      <c r="AV13" s="68"/>
      <c r="AW13" s="69"/>
      <c r="AX13" s="70"/>
      <c r="AY13" s="71"/>
      <c r="AZ13" s="64"/>
      <c r="BA13" s="65"/>
      <c r="BB13" s="66"/>
      <c r="BC13" s="67"/>
      <c r="BD13" s="68"/>
      <c r="BE13" s="69"/>
      <c r="BF13" s="70"/>
      <c r="BG13" s="71"/>
    </row>
    <row r="14" spans="1:59" x14ac:dyDescent="0.25">
      <c r="A14" s="128">
        <v>12</v>
      </c>
      <c r="B14" s="63"/>
      <c r="C14" s="63"/>
      <c r="D14" s="64"/>
      <c r="E14" s="65"/>
      <c r="F14" s="66"/>
      <c r="G14" s="67"/>
      <c r="H14" s="68"/>
      <c r="I14" s="69"/>
      <c r="J14" s="70"/>
      <c r="K14" s="71"/>
      <c r="L14" s="64"/>
      <c r="M14" s="65"/>
      <c r="N14" s="66"/>
      <c r="O14" s="67"/>
      <c r="P14" s="68"/>
      <c r="Q14" s="69"/>
      <c r="R14" s="70"/>
      <c r="S14" s="71"/>
      <c r="T14" s="64"/>
      <c r="U14" s="65"/>
      <c r="V14" s="66"/>
      <c r="W14" s="67"/>
      <c r="X14" s="68"/>
      <c r="Y14" s="69"/>
      <c r="Z14" s="70"/>
      <c r="AA14" s="71"/>
      <c r="AB14" s="64"/>
      <c r="AC14" s="65"/>
      <c r="AD14" s="66"/>
      <c r="AE14" s="67"/>
      <c r="AF14" s="68"/>
      <c r="AG14" s="69"/>
      <c r="AH14" s="70"/>
      <c r="AI14" s="71"/>
      <c r="AJ14" s="64"/>
      <c r="AK14" s="65"/>
      <c r="AL14" s="66"/>
      <c r="AM14" s="67"/>
      <c r="AN14" s="68"/>
      <c r="AO14" s="69"/>
      <c r="AP14" s="70"/>
      <c r="AQ14" s="71"/>
      <c r="AR14" s="64"/>
      <c r="AS14" s="65"/>
      <c r="AT14" s="66"/>
      <c r="AU14" s="67"/>
      <c r="AV14" s="68"/>
      <c r="AW14" s="69"/>
      <c r="AX14" s="70"/>
      <c r="AY14" s="71"/>
      <c r="AZ14" s="64"/>
      <c r="BA14" s="65"/>
      <c r="BB14" s="66"/>
      <c r="BC14" s="67"/>
      <c r="BD14" s="68"/>
      <c r="BE14" s="69"/>
      <c r="BF14" s="70"/>
      <c r="BG14" s="71"/>
    </row>
    <row r="15" spans="1:59" x14ac:dyDescent="0.25">
      <c r="A15" s="128">
        <v>13</v>
      </c>
      <c r="B15" s="63"/>
      <c r="C15" s="63"/>
      <c r="D15" s="64"/>
      <c r="E15" s="65"/>
      <c r="F15" s="66"/>
      <c r="G15" s="67"/>
      <c r="H15" s="68"/>
      <c r="I15" s="69"/>
      <c r="J15" s="70"/>
      <c r="K15" s="71"/>
      <c r="L15" s="64"/>
      <c r="M15" s="65"/>
      <c r="N15" s="66"/>
      <c r="O15" s="67"/>
      <c r="P15" s="68"/>
      <c r="Q15" s="69"/>
      <c r="R15" s="70"/>
      <c r="S15" s="71"/>
      <c r="T15" s="64"/>
      <c r="U15" s="65"/>
      <c r="V15" s="66"/>
      <c r="W15" s="67"/>
      <c r="X15" s="68"/>
      <c r="Y15" s="69"/>
      <c r="Z15" s="70"/>
      <c r="AA15" s="71"/>
      <c r="AB15" s="64"/>
      <c r="AC15" s="65"/>
      <c r="AD15" s="66"/>
      <c r="AE15" s="67"/>
      <c r="AF15" s="68"/>
      <c r="AG15" s="69"/>
      <c r="AH15" s="70"/>
      <c r="AI15" s="71"/>
      <c r="AJ15" s="64"/>
      <c r="AK15" s="65"/>
      <c r="AL15" s="66"/>
      <c r="AM15" s="67"/>
      <c r="AN15" s="68"/>
      <c r="AO15" s="69"/>
      <c r="AP15" s="70"/>
      <c r="AQ15" s="71"/>
      <c r="AR15" s="64"/>
      <c r="AS15" s="65"/>
      <c r="AT15" s="66"/>
      <c r="AU15" s="67"/>
      <c r="AV15" s="68"/>
      <c r="AW15" s="69"/>
      <c r="AX15" s="70"/>
      <c r="AY15" s="71"/>
      <c r="AZ15" s="64"/>
      <c r="BA15" s="65"/>
      <c r="BB15" s="66"/>
      <c r="BC15" s="67"/>
      <c r="BD15" s="68"/>
      <c r="BE15" s="69"/>
      <c r="BF15" s="70"/>
      <c r="BG15" s="71"/>
    </row>
    <row r="16" spans="1:59" x14ac:dyDescent="0.25">
      <c r="A16" s="128">
        <v>14</v>
      </c>
      <c r="B16" s="63"/>
      <c r="C16" s="63"/>
      <c r="D16" s="64"/>
      <c r="E16" s="65"/>
      <c r="F16" s="66"/>
      <c r="G16" s="67"/>
      <c r="H16" s="68"/>
      <c r="I16" s="69"/>
      <c r="J16" s="70"/>
      <c r="K16" s="71"/>
      <c r="L16" s="64"/>
      <c r="M16" s="65"/>
      <c r="N16" s="66"/>
      <c r="O16" s="67"/>
      <c r="P16" s="68"/>
      <c r="Q16" s="69"/>
      <c r="R16" s="70"/>
      <c r="S16" s="71"/>
      <c r="T16" s="64"/>
      <c r="U16" s="65"/>
      <c r="V16" s="66"/>
      <c r="W16" s="67"/>
      <c r="X16" s="68"/>
      <c r="Y16" s="69"/>
      <c r="Z16" s="70"/>
      <c r="AA16" s="71"/>
      <c r="AB16" s="64"/>
      <c r="AC16" s="65"/>
      <c r="AD16" s="66"/>
      <c r="AE16" s="67"/>
      <c r="AF16" s="68"/>
      <c r="AG16" s="69"/>
      <c r="AH16" s="70"/>
      <c r="AI16" s="71"/>
      <c r="AJ16" s="64"/>
      <c r="AK16" s="65"/>
      <c r="AL16" s="66"/>
      <c r="AM16" s="67"/>
      <c r="AN16" s="68"/>
      <c r="AO16" s="69"/>
      <c r="AP16" s="70"/>
      <c r="AQ16" s="71"/>
      <c r="AR16" s="64"/>
      <c r="AS16" s="65"/>
      <c r="AT16" s="66"/>
      <c r="AU16" s="67"/>
      <c r="AV16" s="68"/>
      <c r="AW16" s="69"/>
      <c r="AX16" s="70"/>
      <c r="AY16" s="71"/>
      <c r="AZ16" s="64"/>
      <c r="BA16" s="65"/>
      <c r="BB16" s="66"/>
      <c r="BC16" s="67"/>
      <c r="BD16" s="68"/>
      <c r="BE16" s="69"/>
      <c r="BF16" s="70"/>
      <c r="BG16" s="71"/>
    </row>
    <row r="17" spans="1:59" x14ac:dyDescent="0.25">
      <c r="A17" s="128">
        <v>15</v>
      </c>
      <c r="B17" s="63"/>
      <c r="C17" s="63"/>
      <c r="D17" s="64"/>
      <c r="E17" s="65"/>
      <c r="F17" s="66"/>
      <c r="G17" s="67"/>
      <c r="H17" s="68"/>
      <c r="I17" s="69"/>
      <c r="J17" s="70"/>
      <c r="K17" s="71"/>
      <c r="L17" s="64"/>
      <c r="M17" s="65"/>
      <c r="N17" s="66"/>
      <c r="O17" s="67"/>
      <c r="P17" s="68"/>
      <c r="Q17" s="69"/>
      <c r="R17" s="70"/>
      <c r="S17" s="71"/>
      <c r="T17" s="64"/>
      <c r="U17" s="65"/>
      <c r="V17" s="66"/>
      <c r="W17" s="67"/>
      <c r="X17" s="68"/>
      <c r="Y17" s="69"/>
      <c r="Z17" s="70"/>
      <c r="AA17" s="71"/>
      <c r="AB17" s="64"/>
      <c r="AC17" s="65"/>
      <c r="AD17" s="66"/>
      <c r="AE17" s="67"/>
      <c r="AF17" s="68"/>
      <c r="AG17" s="69"/>
      <c r="AH17" s="70"/>
      <c r="AI17" s="71"/>
      <c r="AJ17" s="64"/>
      <c r="AK17" s="65"/>
      <c r="AL17" s="66"/>
      <c r="AM17" s="67"/>
      <c r="AN17" s="68"/>
      <c r="AO17" s="69"/>
      <c r="AP17" s="70"/>
      <c r="AQ17" s="71"/>
      <c r="AR17" s="64"/>
      <c r="AS17" s="65"/>
      <c r="AT17" s="66"/>
      <c r="AU17" s="67"/>
      <c r="AV17" s="68"/>
      <c r="AW17" s="69"/>
      <c r="AX17" s="70"/>
      <c r="AY17" s="71"/>
      <c r="AZ17" s="64"/>
      <c r="BA17" s="65"/>
      <c r="BB17" s="66"/>
      <c r="BC17" s="67"/>
      <c r="BD17" s="68"/>
      <c r="BE17" s="69"/>
      <c r="BF17" s="70"/>
      <c r="BG17" s="71"/>
    </row>
    <row r="18" spans="1:59" x14ac:dyDescent="0.25">
      <c r="A18" s="128">
        <v>16</v>
      </c>
      <c r="B18" s="63"/>
      <c r="C18" s="63"/>
      <c r="D18" s="64"/>
      <c r="E18" s="65"/>
      <c r="F18" s="66"/>
      <c r="G18" s="67"/>
      <c r="H18" s="68"/>
      <c r="I18" s="69"/>
      <c r="J18" s="70"/>
      <c r="K18" s="71"/>
      <c r="L18" s="64"/>
      <c r="M18" s="65"/>
      <c r="N18" s="66"/>
      <c r="O18" s="67"/>
      <c r="P18" s="68"/>
      <c r="Q18" s="69"/>
      <c r="R18" s="70"/>
      <c r="S18" s="71"/>
      <c r="T18" s="64"/>
      <c r="U18" s="65"/>
      <c r="V18" s="66"/>
      <c r="W18" s="67"/>
      <c r="X18" s="68"/>
      <c r="Y18" s="69"/>
      <c r="Z18" s="70"/>
      <c r="AA18" s="71"/>
      <c r="AB18" s="64"/>
      <c r="AC18" s="65"/>
      <c r="AD18" s="66"/>
      <c r="AE18" s="67"/>
      <c r="AF18" s="68"/>
      <c r="AG18" s="69"/>
      <c r="AH18" s="70"/>
      <c r="AI18" s="71"/>
      <c r="AJ18" s="64"/>
      <c r="AK18" s="65"/>
      <c r="AL18" s="66"/>
      <c r="AM18" s="67"/>
      <c r="AN18" s="68"/>
      <c r="AO18" s="69"/>
      <c r="AP18" s="70"/>
      <c r="AQ18" s="71"/>
      <c r="AR18" s="64"/>
      <c r="AS18" s="65"/>
      <c r="AT18" s="66"/>
      <c r="AU18" s="67"/>
      <c r="AV18" s="68"/>
      <c r="AW18" s="69"/>
      <c r="AX18" s="70"/>
      <c r="AY18" s="71"/>
      <c r="AZ18" s="64"/>
      <c r="BA18" s="65"/>
      <c r="BB18" s="66"/>
      <c r="BC18" s="67"/>
      <c r="BD18" s="68"/>
      <c r="BE18" s="69"/>
      <c r="BF18" s="70"/>
      <c r="BG18" s="71"/>
    </row>
    <row r="19" spans="1:59" x14ac:dyDescent="0.25">
      <c r="A19" s="128">
        <v>17</v>
      </c>
      <c r="B19" s="63"/>
      <c r="C19" s="63"/>
      <c r="D19" s="64"/>
      <c r="E19" s="65"/>
      <c r="F19" s="66"/>
      <c r="G19" s="67"/>
      <c r="H19" s="68"/>
      <c r="I19" s="69"/>
      <c r="J19" s="70"/>
      <c r="K19" s="71"/>
      <c r="L19" s="64"/>
      <c r="M19" s="65"/>
      <c r="N19" s="66"/>
      <c r="O19" s="67"/>
      <c r="P19" s="68"/>
      <c r="Q19" s="69"/>
      <c r="R19" s="70"/>
      <c r="S19" s="71"/>
      <c r="T19" s="64"/>
      <c r="U19" s="65"/>
      <c r="V19" s="66"/>
      <c r="W19" s="67"/>
      <c r="X19" s="68"/>
      <c r="Y19" s="69"/>
      <c r="Z19" s="70"/>
      <c r="AA19" s="71"/>
      <c r="AB19" s="64"/>
      <c r="AC19" s="65"/>
      <c r="AD19" s="66"/>
      <c r="AE19" s="67"/>
      <c r="AF19" s="68"/>
      <c r="AG19" s="69"/>
      <c r="AH19" s="70"/>
      <c r="AI19" s="71"/>
      <c r="AJ19" s="64"/>
      <c r="AK19" s="65"/>
      <c r="AL19" s="66"/>
      <c r="AM19" s="67"/>
      <c r="AN19" s="68"/>
      <c r="AO19" s="69"/>
      <c r="AP19" s="70"/>
      <c r="AQ19" s="71"/>
      <c r="AR19" s="64"/>
      <c r="AS19" s="65"/>
      <c r="AT19" s="66"/>
      <c r="AU19" s="67"/>
      <c r="AV19" s="68"/>
      <c r="AW19" s="69"/>
      <c r="AX19" s="70"/>
      <c r="AY19" s="71"/>
      <c r="AZ19" s="64"/>
      <c r="BA19" s="65"/>
      <c r="BB19" s="66"/>
      <c r="BC19" s="67"/>
      <c r="BD19" s="68"/>
      <c r="BE19" s="69"/>
      <c r="BF19" s="70"/>
      <c r="BG19" s="71"/>
    </row>
    <row r="20" spans="1:59" x14ac:dyDescent="0.25">
      <c r="A20" s="128">
        <v>18</v>
      </c>
      <c r="B20" s="63"/>
      <c r="C20" s="63"/>
      <c r="D20" s="64"/>
      <c r="E20" s="65"/>
      <c r="F20" s="66"/>
      <c r="G20" s="67"/>
      <c r="H20" s="68"/>
      <c r="I20" s="69"/>
      <c r="J20" s="70"/>
      <c r="K20" s="71"/>
      <c r="L20" s="64"/>
      <c r="M20" s="65"/>
      <c r="N20" s="66"/>
      <c r="O20" s="67"/>
      <c r="P20" s="68"/>
      <c r="Q20" s="69"/>
      <c r="R20" s="70"/>
      <c r="S20" s="71"/>
      <c r="T20" s="64"/>
      <c r="U20" s="65"/>
      <c r="V20" s="66"/>
      <c r="W20" s="67"/>
      <c r="X20" s="68"/>
      <c r="Y20" s="69"/>
      <c r="Z20" s="70"/>
      <c r="AA20" s="71"/>
      <c r="AB20" s="64"/>
      <c r="AC20" s="65"/>
      <c r="AD20" s="66"/>
      <c r="AE20" s="67"/>
      <c r="AF20" s="68"/>
      <c r="AG20" s="69"/>
      <c r="AH20" s="70"/>
      <c r="AI20" s="71"/>
      <c r="AJ20" s="64"/>
      <c r="AK20" s="65"/>
      <c r="AL20" s="66"/>
      <c r="AM20" s="67"/>
      <c r="AN20" s="68"/>
      <c r="AO20" s="69"/>
      <c r="AP20" s="70"/>
      <c r="AQ20" s="71"/>
      <c r="AR20" s="64"/>
      <c r="AS20" s="65"/>
      <c r="AT20" s="66"/>
      <c r="AU20" s="67"/>
      <c r="AV20" s="68"/>
      <c r="AW20" s="69"/>
      <c r="AX20" s="70"/>
      <c r="AY20" s="71"/>
      <c r="AZ20" s="64"/>
      <c r="BA20" s="65"/>
      <c r="BB20" s="66"/>
      <c r="BC20" s="67"/>
      <c r="BD20" s="68"/>
      <c r="BE20" s="69"/>
      <c r="BF20" s="70"/>
      <c r="BG20" s="71"/>
    </row>
    <row r="21" spans="1:59" x14ac:dyDescent="0.25">
      <c r="A21" s="128">
        <v>19</v>
      </c>
      <c r="B21" s="63"/>
      <c r="C21" s="63"/>
      <c r="D21" s="64"/>
      <c r="E21" s="65"/>
      <c r="F21" s="66"/>
      <c r="G21" s="67"/>
      <c r="H21" s="68"/>
      <c r="I21" s="69"/>
      <c r="J21" s="70"/>
      <c r="K21" s="71"/>
      <c r="L21" s="64"/>
      <c r="M21" s="65"/>
      <c r="N21" s="66"/>
      <c r="O21" s="67"/>
      <c r="P21" s="68"/>
      <c r="Q21" s="69"/>
      <c r="R21" s="70"/>
      <c r="S21" s="71"/>
      <c r="T21" s="64"/>
      <c r="U21" s="65"/>
      <c r="V21" s="66"/>
      <c r="W21" s="67"/>
      <c r="X21" s="68"/>
      <c r="Y21" s="69"/>
      <c r="Z21" s="70"/>
      <c r="AA21" s="71"/>
      <c r="AB21" s="64"/>
      <c r="AC21" s="65"/>
      <c r="AD21" s="66"/>
      <c r="AE21" s="67"/>
      <c r="AF21" s="68"/>
      <c r="AG21" s="69"/>
      <c r="AH21" s="70"/>
      <c r="AI21" s="71"/>
      <c r="AJ21" s="64"/>
      <c r="AK21" s="65"/>
      <c r="AL21" s="66"/>
      <c r="AM21" s="67"/>
      <c r="AN21" s="68"/>
      <c r="AO21" s="69"/>
      <c r="AP21" s="70"/>
      <c r="AQ21" s="71"/>
      <c r="AR21" s="64"/>
      <c r="AS21" s="65"/>
      <c r="AT21" s="66"/>
      <c r="AU21" s="67"/>
      <c r="AV21" s="68"/>
      <c r="AW21" s="69"/>
      <c r="AX21" s="70"/>
      <c r="AY21" s="71"/>
      <c r="AZ21" s="64"/>
      <c r="BA21" s="65"/>
      <c r="BB21" s="66"/>
      <c r="BC21" s="67"/>
      <c r="BD21" s="68"/>
      <c r="BE21" s="69"/>
      <c r="BF21" s="70"/>
      <c r="BG21" s="71"/>
    </row>
    <row r="22" spans="1:59" x14ac:dyDescent="0.25">
      <c r="A22" s="128">
        <v>20</v>
      </c>
      <c r="B22" s="63"/>
      <c r="C22" s="63"/>
      <c r="D22" s="64"/>
      <c r="E22" s="65"/>
      <c r="F22" s="66"/>
      <c r="G22" s="67"/>
      <c r="H22" s="68"/>
      <c r="I22" s="69"/>
      <c r="J22" s="70"/>
      <c r="K22" s="71"/>
      <c r="L22" s="64"/>
      <c r="M22" s="65"/>
      <c r="N22" s="66"/>
      <c r="O22" s="67"/>
      <c r="P22" s="68"/>
      <c r="Q22" s="69"/>
      <c r="R22" s="70"/>
      <c r="S22" s="71"/>
      <c r="T22" s="64"/>
      <c r="U22" s="65"/>
      <c r="V22" s="66"/>
      <c r="W22" s="67"/>
      <c r="X22" s="68"/>
      <c r="Y22" s="69"/>
      <c r="Z22" s="70"/>
      <c r="AA22" s="71"/>
      <c r="AB22" s="64"/>
      <c r="AC22" s="65"/>
      <c r="AD22" s="66"/>
      <c r="AE22" s="67"/>
      <c r="AF22" s="68"/>
      <c r="AG22" s="69"/>
      <c r="AH22" s="70"/>
      <c r="AI22" s="71"/>
      <c r="AJ22" s="64"/>
      <c r="AK22" s="65"/>
      <c r="AL22" s="66"/>
      <c r="AM22" s="67"/>
      <c r="AN22" s="68"/>
      <c r="AO22" s="69"/>
      <c r="AP22" s="70"/>
      <c r="AQ22" s="71"/>
      <c r="AR22" s="64"/>
      <c r="AS22" s="65"/>
      <c r="AT22" s="66"/>
      <c r="AU22" s="67"/>
      <c r="AV22" s="68"/>
      <c r="AW22" s="69"/>
      <c r="AX22" s="70"/>
      <c r="AY22" s="71"/>
      <c r="AZ22" s="64"/>
      <c r="BA22" s="65"/>
      <c r="BB22" s="66"/>
      <c r="BC22" s="67"/>
      <c r="BD22" s="68"/>
      <c r="BE22" s="69"/>
      <c r="BF22" s="70"/>
      <c r="BG22" s="71"/>
    </row>
    <row r="23" spans="1:59" x14ac:dyDescent="0.25">
      <c r="A23" s="128">
        <v>21</v>
      </c>
      <c r="B23" s="63"/>
      <c r="C23" s="63"/>
      <c r="D23" s="64"/>
      <c r="E23" s="65"/>
      <c r="F23" s="66"/>
      <c r="G23" s="67"/>
      <c r="H23" s="68"/>
      <c r="I23" s="69"/>
      <c r="J23" s="70"/>
      <c r="K23" s="71"/>
      <c r="L23" s="64"/>
      <c r="M23" s="65"/>
      <c r="N23" s="66"/>
      <c r="O23" s="67"/>
      <c r="P23" s="68"/>
      <c r="Q23" s="69"/>
      <c r="R23" s="70"/>
      <c r="S23" s="71"/>
      <c r="T23" s="64"/>
      <c r="U23" s="65"/>
      <c r="V23" s="66"/>
      <c r="W23" s="67"/>
      <c r="X23" s="68"/>
      <c r="Y23" s="69"/>
      <c r="Z23" s="70"/>
      <c r="AA23" s="71"/>
      <c r="AB23" s="64"/>
      <c r="AC23" s="65"/>
      <c r="AD23" s="66"/>
      <c r="AE23" s="67"/>
      <c r="AF23" s="68"/>
      <c r="AG23" s="69"/>
      <c r="AH23" s="70"/>
      <c r="AI23" s="71"/>
      <c r="AJ23" s="64"/>
      <c r="AK23" s="65"/>
      <c r="AL23" s="66"/>
      <c r="AM23" s="67"/>
      <c r="AN23" s="68"/>
      <c r="AO23" s="69"/>
      <c r="AP23" s="70"/>
      <c r="AQ23" s="71"/>
      <c r="AR23" s="64"/>
      <c r="AS23" s="65"/>
      <c r="AT23" s="66"/>
      <c r="AU23" s="67"/>
      <c r="AV23" s="68"/>
      <c r="AW23" s="69"/>
      <c r="AX23" s="70"/>
      <c r="AY23" s="71"/>
      <c r="AZ23" s="64"/>
      <c r="BA23" s="65"/>
      <c r="BB23" s="66"/>
      <c r="BC23" s="67"/>
      <c r="BD23" s="68"/>
      <c r="BE23" s="69"/>
      <c r="BF23" s="70"/>
      <c r="BG23" s="71"/>
    </row>
    <row r="24" spans="1:59" x14ac:dyDescent="0.25">
      <c r="A24" s="128">
        <v>22</v>
      </c>
      <c r="B24" s="63"/>
      <c r="C24" s="63"/>
      <c r="D24" s="64"/>
      <c r="E24" s="65"/>
      <c r="F24" s="66"/>
      <c r="G24" s="67"/>
      <c r="H24" s="68"/>
      <c r="I24" s="69"/>
      <c r="J24" s="70"/>
      <c r="K24" s="71"/>
      <c r="L24" s="64"/>
      <c r="M24" s="65"/>
      <c r="N24" s="66"/>
      <c r="O24" s="67"/>
      <c r="P24" s="68"/>
      <c r="Q24" s="69"/>
      <c r="R24" s="70"/>
      <c r="S24" s="71"/>
      <c r="T24" s="64"/>
      <c r="U24" s="65"/>
      <c r="V24" s="66"/>
      <c r="W24" s="67"/>
      <c r="X24" s="68"/>
      <c r="Y24" s="69"/>
      <c r="Z24" s="70"/>
      <c r="AA24" s="71"/>
      <c r="AB24" s="64"/>
      <c r="AC24" s="65"/>
      <c r="AD24" s="66"/>
      <c r="AE24" s="67"/>
      <c r="AF24" s="68"/>
      <c r="AG24" s="69"/>
      <c r="AH24" s="70"/>
      <c r="AI24" s="71"/>
      <c r="AJ24" s="64"/>
      <c r="AK24" s="65"/>
      <c r="AL24" s="66"/>
      <c r="AM24" s="67"/>
      <c r="AN24" s="68"/>
      <c r="AO24" s="69"/>
      <c r="AP24" s="70"/>
      <c r="AQ24" s="71"/>
      <c r="AR24" s="64"/>
      <c r="AS24" s="65"/>
      <c r="AT24" s="66"/>
      <c r="AU24" s="67"/>
      <c r="AV24" s="68"/>
      <c r="AW24" s="69"/>
      <c r="AX24" s="70"/>
      <c r="AY24" s="71"/>
      <c r="AZ24" s="64"/>
      <c r="BA24" s="65"/>
      <c r="BB24" s="66"/>
      <c r="BC24" s="67"/>
      <c r="BD24" s="68"/>
      <c r="BE24" s="69"/>
      <c r="BF24" s="70"/>
      <c r="BG24" s="71"/>
    </row>
    <row r="25" spans="1:59" x14ac:dyDescent="0.25">
      <c r="A25" s="128">
        <v>23</v>
      </c>
      <c r="B25" s="63"/>
      <c r="C25" s="63"/>
      <c r="D25" s="64"/>
      <c r="E25" s="65"/>
      <c r="F25" s="66"/>
      <c r="G25" s="67"/>
      <c r="H25" s="68"/>
      <c r="I25" s="69"/>
      <c r="J25" s="70"/>
      <c r="K25" s="71"/>
      <c r="L25" s="64"/>
      <c r="M25" s="65"/>
      <c r="N25" s="66"/>
      <c r="O25" s="67"/>
      <c r="P25" s="68"/>
      <c r="Q25" s="69"/>
      <c r="R25" s="70"/>
      <c r="S25" s="71"/>
      <c r="T25" s="64"/>
      <c r="U25" s="65"/>
      <c r="V25" s="66"/>
      <c r="W25" s="67"/>
      <c r="X25" s="68"/>
      <c r="Y25" s="69"/>
      <c r="Z25" s="70"/>
      <c r="AA25" s="71"/>
      <c r="AB25" s="64"/>
      <c r="AC25" s="65"/>
      <c r="AD25" s="66"/>
      <c r="AE25" s="67"/>
      <c r="AF25" s="68"/>
      <c r="AG25" s="69"/>
      <c r="AH25" s="70"/>
      <c r="AI25" s="71"/>
      <c r="AJ25" s="64"/>
      <c r="AK25" s="65"/>
      <c r="AL25" s="66"/>
      <c r="AM25" s="67"/>
      <c r="AN25" s="68"/>
      <c r="AO25" s="69"/>
      <c r="AP25" s="70"/>
      <c r="AQ25" s="71"/>
      <c r="AR25" s="64"/>
      <c r="AS25" s="65"/>
      <c r="AT25" s="66"/>
      <c r="AU25" s="67"/>
      <c r="AV25" s="68"/>
      <c r="AW25" s="69"/>
      <c r="AX25" s="70"/>
      <c r="AY25" s="71"/>
      <c r="AZ25" s="64"/>
      <c r="BA25" s="65"/>
      <c r="BB25" s="66"/>
      <c r="BC25" s="67"/>
      <c r="BD25" s="68"/>
      <c r="BE25" s="69"/>
      <c r="BF25" s="70"/>
      <c r="BG25" s="71"/>
    </row>
    <row r="26" spans="1:59" x14ac:dyDescent="0.25">
      <c r="A26" s="128">
        <v>24</v>
      </c>
      <c r="B26" s="63"/>
      <c r="C26" s="63"/>
      <c r="D26" s="64"/>
      <c r="E26" s="65"/>
      <c r="F26" s="66"/>
      <c r="G26" s="67"/>
      <c r="H26" s="68"/>
      <c r="I26" s="69"/>
      <c r="J26" s="70"/>
      <c r="K26" s="71"/>
      <c r="L26" s="64"/>
      <c r="M26" s="65"/>
      <c r="N26" s="66"/>
      <c r="O26" s="67"/>
      <c r="P26" s="68"/>
      <c r="Q26" s="69"/>
      <c r="R26" s="70"/>
      <c r="S26" s="71"/>
      <c r="T26" s="64"/>
      <c r="U26" s="65"/>
      <c r="V26" s="66"/>
      <c r="W26" s="67"/>
      <c r="X26" s="68"/>
      <c r="Y26" s="69"/>
      <c r="Z26" s="70"/>
      <c r="AA26" s="71"/>
      <c r="AB26" s="64"/>
      <c r="AC26" s="65"/>
      <c r="AD26" s="66"/>
      <c r="AE26" s="67"/>
      <c r="AF26" s="68"/>
      <c r="AG26" s="69"/>
      <c r="AH26" s="70"/>
      <c r="AI26" s="71"/>
      <c r="AJ26" s="64"/>
      <c r="AK26" s="65"/>
      <c r="AL26" s="66"/>
      <c r="AM26" s="67"/>
      <c r="AN26" s="68"/>
      <c r="AO26" s="69"/>
      <c r="AP26" s="70"/>
      <c r="AQ26" s="71"/>
      <c r="AR26" s="64"/>
      <c r="AS26" s="65"/>
      <c r="AT26" s="66"/>
      <c r="AU26" s="67"/>
      <c r="AV26" s="68"/>
      <c r="AW26" s="69"/>
      <c r="AX26" s="70"/>
      <c r="AY26" s="71"/>
      <c r="AZ26" s="64"/>
      <c r="BA26" s="65"/>
      <c r="BB26" s="66"/>
      <c r="BC26" s="67"/>
      <c r="BD26" s="68"/>
      <c r="BE26" s="69"/>
      <c r="BF26" s="70"/>
      <c r="BG26" s="71"/>
    </row>
    <row r="27" spans="1:59" x14ac:dyDescent="0.25">
      <c r="A27" s="128">
        <v>25</v>
      </c>
      <c r="B27" s="63"/>
      <c r="C27" s="63"/>
      <c r="D27" s="64"/>
      <c r="E27" s="65"/>
      <c r="F27" s="66"/>
      <c r="G27" s="67"/>
      <c r="H27" s="68"/>
      <c r="I27" s="69"/>
      <c r="J27" s="70"/>
      <c r="K27" s="71"/>
      <c r="L27" s="64"/>
      <c r="M27" s="65"/>
      <c r="N27" s="66"/>
      <c r="O27" s="67"/>
      <c r="P27" s="68"/>
      <c r="Q27" s="69"/>
      <c r="R27" s="70"/>
      <c r="S27" s="71"/>
      <c r="T27" s="64"/>
      <c r="U27" s="65"/>
      <c r="V27" s="66"/>
      <c r="W27" s="67"/>
      <c r="X27" s="68"/>
      <c r="Y27" s="69"/>
      <c r="Z27" s="70"/>
      <c r="AA27" s="71"/>
      <c r="AB27" s="64"/>
      <c r="AC27" s="65"/>
      <c r="AD27" s="66"/>
      <c r="AE27" s="67"/>
      <c r="AF27" s="68"/>
      <c r="AG27" s="69"/>
      <c r="AH27" s="70"/>
      <c r="AI27" s="71"/>
      <c r="AJ27" s="64"/>
      <c r="AK27" s="65"/>
      <c r="AL27" s="66"/>
      <c r="AM27" s="67"/>
      <c r="AN27" s="68"/>
      <c r="AO27" s="69"/>
      <c r="AP27" s="70"/>
      <c r="AQ27" s="71"/>
      <c r="AR27" s="64"/>
      <c r="AS27" s="65"/>
      <c r="AT27" s="66"/>
      <c r="AU27" s="67"/>
      <c r="AV27" s="68"/>
      <c r="AW27" s="69"/>
      <c r="AX27" s="70"/>
      <c r="AY27" s="71"/>
      <c r="AZ27" s="64"/>
      <c r="BA27" s="65"/>
      <c r="BB27" s="66"/>
      <c r="BC27" s="67"/>
      <c r="BD27" s="68"/>
      <c r="BE27" s="69"/>
      <c r="BF27" s="70"/>
      <c r="BG27" s="71"/>
    </row>
    <row r="28" spans="1:59" x14ac:dyDescent="0.25">
      <c r="A28" s="128">
        <v>26</v>
      </c>
      <c r="B28" s="63"/>
      <c r="C28" s="63"/>
      <c r="D28" s="64"/>
      <c r="E28" s="65"/>
      <c r="F28" s="66"/>
      <c r="G28" s="67"/>
      <c r="H28" s="68"/>
      <c r="I28" s="69"/>
      <c r="J28" s="70"/>
      <c r="K28" s="71"/>
      <c r="L28" s="64"/>
      <c r="M28" s="65"/>
      <c r="N28" s="66"/>
      <c r="O28" s="67"/>
      <c r="P28" s="68"/>
      <c r="Q28" s="69"/>
      <c r="R28" s="70"/>
      <c r="S28" s="71"/>
      <c r="T28" s="64"/>
      <c r="U28" s="65"/>
      <c r="V28" s="66"/>
      <c r="W28" s="67"/>
      <c r="X28" s="68"/>
      <c r="Y28" s="69"/>
      <c r="Z28" s="70"/>
      <c r="AA28" s="71"/>
      <c r="AB28" s="64"/>
      <c r="AC28" s="65"/>
      <c r="AD28" s="66"/>
      <c r="AE28" s="67"/>
      <c r="AF28" s="68"/>
      <c r="AG28" s="69"/>
      <c r="AH28" s="70"/>
      <c r="AI28" s="71"/>
      <c r="AJ28" s="64"/>
      <c r="AK28" s="65"/>
      <c r="AL28" s="66"/>
      <c r="AM28" s="67"/>
      <c r="AN28" s="68"/>
      <c r="AO28" s="69"/>
      <c r="AP28" s="70"/>
      <c r="AQ28" s="71"/>
      <c r="AR28" s="64"/>
      <c r="AS28" s="65"/>
      <c r="AT28" s="66"/>
      <c r="AU28" s="67"/>
      <c r="AV28" s="68"/>
      <c r="AW28" s="69"/>
      <c r="AX28" s="70"/>
      <c r="AY28" s="71"/>
      <c r="AZ28" s="64"/>
      <c r="BA28" s="65"/>
      <c r="BB28" s="66"/>
      <c r="BC28" s="67"/>
      <c r="BD28" s="68"/>
      <c r="BE28" s="69"/>
      <c r="BF28" s="70"/>
      <c r="BG28" s="71"/>
    </row>
    <row r="29" spans="1:59" x14ac:dyDescent="0.25">
      <c r="A29" s="128">
        <v>27</v>
      </c>
      <c r="B29" s="63"/>
      <c r="C29" s="63"/>
      <c r="D29" s="64"/>
      <c r="E29" s="65"/>
      <c r="F29" s="66"/>
      <c r="G29" s="67"/>
      <c r="H29" s="68"/>
      <c r="I29" s="69"/>
      <c r="J29" s="70"/>
      <c r="K29" s="71"/>
      <c r="L29" s="64"/>
      <c r="M29" s="65"/>
      <c r="N29" s="66"/>
      <c r="O29" s="67"/>
      <c r="P29" s="68"/>
      <c r="Q29" s="69"/>
      <c r="R29" s="70"/>
      <c r="S29" s="71"/>
      <c r="T29" s="64"/>
      <c r="U29" s="65"/>
      <c r="V29" s="66"/>
      <c r="W29" s="67"/>
      <c r="X29" s="68"/>
      <c r="Y29" s="69"/>
      <c r="Z29" s="70"/>
      <c r="AA29" s="71"/>
      <c r="AB29" s="64"/>
      <c r="AC29" s="65"/>
      <c r="AD29" s="66"/>
      <c r="AE29" s="67"/>
      <c r="AF29" s="68"/>
      <c r="AG29" s="69"/>
      <c r="AH29" s="70"/>
      <c r="AI29" s="71"/>
      <c r="AJ29" s="64"/>
      <c r="AK29" s="65"/>
      <c r="AL29" s="66"/>
      <c r="AM29" s="67"/>
      <c r="AN29" s="68"/>
      <c r="AO29" s="69"/>
      <c r="AP29" s="70"/>
      <c r="AQ29" s="71"/>
      <c r="AR29" s="64"/>
      <c r="AS29" s="65"/>
      <c r="AT29" s="66"/>
      <c r="AU29" s="67"/>
      <c r="AV29" s="68"/>
      <c r="AW29" s="69"/>
      <c r="AX29" s="70"/>
      <c r="AY29" s="71"/>
      <c r="AZ29" s="64"/>
      <c r="BA29" s="65"/>
      <c r="BB29" s="66"/>
      <c r="BC29" s="67"/>
      <c r="BD29" s="68"/>
      <c r="BE29" s="69"/>
      <c r="BF29" s="70"/>
      <c r="BG29" s="71"/>
    </row>
    <row r="30" spans="1:59" x14ac:dyDescent="0.25">
      <c r="A30" s="128">
        <v>28</v>
      </c>
      <c r="B30" s="63"/>
      <c r="C30" s="63"/>
      <c r="D30" s="64"/>
      <c r="E30" s="65"/>
      <c r="F30" s="66"/>
      <c r="G30" s="67"/>
      <c r="H30" s="68"/>
      <c r="I30" s="69"/>
      <c r="J30" s="70"/>
      <c r="K30" s="71"/>
      <c r="L30" s="64"/>
      <c r="M30" s="65"/>
      <c r="N30" s="66"/>
      <c r="O30" s="67"/>
      <c r="P30" s="68"/>
      <c r="Q30" s="69"/>
      <c r="R30" s="70"/>
      <c r="S30" s="71"/>
      <c r="T30" s="64"/>
      <c r="U30" s="65"/>
      <c r="V30" s="66"/>
      <c r="W30" s="67"/>
      <c r="X30" s="68"/>
      <c r="Y30" s="69"/>
      <c r="Z30" s="70"/>
      <c r="AA30" s="71"/>
      <c r="AB30" s="64"/>
      <c r="AC30" s="65"/>
      <c r="AD30" s="66"/>
      <c r="AE30" s="67"/>
      <c r="AF30" s="68"/>
      <c r="AG30" s="69"/>
      <c r="AH30" s="70"/>
      <c r="AI30" s="71"/>
      <c r="AJ30" s="64"/>
      <c r="AK30" s="65"/>
      <c r="AL30" s="66"/>
      <c r="AM30" s="67"/>
      <c r="AN30" s="68"/>
      <c r="AO30" s="69"/>
      <c r="AP30" s="70"/>
      <c r="AQ30" s="71"/>
      <c r="AR30" s="64"/>
      <c r="AS30" s="65"/>
      <c r="AT30" s="66"/>
      <c r="AU30" s="67"/>
      <c r="AV30" s="68"/>
      <c r="AW30" s="69"/>
      <c r="AX30" s="70"/>
      <c r="AY30" s="71"/>
      <c r="AZ30" s="64"/>
      <c r="BA30" s="65"/>
      <c r="BB30" s="66"/>
      <c r="BC30" s="67"/>
      <c r="BD30" s="68"/>
      <c r="BE30" s="69"/>
      <c r="BF30" s="70"/>
      <c r="BG30" s="71"/>
    </row>
    <row r="31" spans="1:59" x14ac:dyDescent="0.25">
      <c r="A31" s="128">
        <v>29</v>
      </c>
      <c r="B31" s="63"/>
      <c r="C31" s="63"/>
      <c r="D31" s="64"/>
      <c r="E31" s="65"/>
      <c r="F31" s="66"/>
      <c r="G31" s="67"/>
      <c r="H31" s="68"/>
      <c r="I31" s="69"/>
      <c r="J31" s="70"/>
      <c r="K31" s="71"/>
      <c r="L31" s="64"/>
      <c r="M31" s="65"/>
      <c r="N31" s="66"/>
      <c r="O31" s="67"/>
      <c r="P31" s="68"/>
      <c r="Q31" s="69"/>
      <c r="R31" s="70"/>
      <c r="S31" s="71"/>
      <c r="T31" s="64"/>
      <c r="U31" s="65"/>
      <c r="V31" s="66"/>
      <c r="W31" s="67"/>
      <c r="X31" s="68"/>
      <c r="Y31" s="69"/>
      <c r="Z31" s="70"/>
      <c r="AA31" s="71"/>
      <c r="AB31" s="64"/>
      <c r="AC31" s="65"/>
      <c r="AD31" s="66"/>
      <c r="AE31" s="67"/>
      <c r="AF31" s="68"/>
      <c r="AG31" s="69"/>
      <c r="AH31" s="70"/>
      <c r="AI31" s="71"/>
      <c r="AJ31" s="64"/>
      <c r="AK31" s="65"/>
      <c r="AL31" s="66"/>
      <c r="AM31" s="67"/>
      <c r="AN31" s="68"/>
      <c r="AO31" s="69"/>
      <c r="AP31" s="70"/>
      <c r="AQ31" s="71"/>
      <c r="AR31" s="64"/>
      <c r="AS31" s="65"/>
      <c r="AT31" s="66"/>
      <c r="AU31" s="67"/>
      <c r="AV31" s="68"/>
      <c r="AW31" s="69"/>
      <c r="AX31" s="70"/>
      <c r="AY31" s="71"/>
      <c r="AZ31" s="64"/>
      <c r="BA31" s="65"/>
      <c r="BB31" s="66"/>
      <c r="BC31" s="67"/>
      <c r="BD31" s="68"/>
      <c r="BE31" s="69"/>
      <c r="BF31" s="70"/>
      <c r="BG31" s="71"/>
    </row>
    <row r="32" spans="1:59" x14ac:dyDescent="0.25">
      <c r="A32" s="128">
        <v>30</v>
      </c>
      <c r="B32" s="63"/>
      <c r="C32" s="63"/>
      <c r="D32" s="64"/>
      <c r="E32" s="65"/>
      <c r="F32" s="66"/>
      <c r="G32" s="67"/>
      <c r="H32" s="68"/>
      <c r="I32" s="69"/>
      <c r="J32" s="70"/>
      <c r="K32" s="71"/>
      <c r="L32" s="64"/>
      <c r="M32" s="65"/>
      <c r="N32" s="66"/>
      <c r="O32" s="67"/>
      <c r="P32" s="68"/>
      <c r="Q32" s="69"/>
      <c r="R32" s="70"/>
      <c r="S32" s="71"/>
      <c r="T32" s="64"/>
      <c r="U32" s="65"/>
      <c r="V32" s="66"/>
      <c r="W32" s="67"/>
      <c r="X32" s="68"/>
      <c r="Y32" s="69"/>
      <c r="Z32" s="70"/>
      <c r="AA32" s="71"/>
      <c r="AB32" s="64"/>
      <c r="AC32" s="65"/>
      <c r="AD32" s="66"/>
      <c r="AE32" s="67"/>
      <c r="AF32" s="68"/>
      <c r="AG32" s="69"/>
      <c r="AH32" s="70"/>
      <c r="AI32" s="71"/>
      <c r="AJ32" s="64"/>
      <c r="AK32" s="65"/>
      <c r="AL32" s="66"/>
      <c r="AM32" s="67"/>
      <c r="AN32" s="68"/>
      <c r="AO32" s="69"/>
      <c r="AP32" s="70"/>
      <c r="AQ32" s="71"/>
      <c r="AR32" s="64"/>
      <c r="AS32" s="65"/>
      <c r="AT32" s="66"/>
      <c r="AU32" s="67"/>
      <c r="AV32" s="68"/>
      <c r="AW32" s="69"/>
      <c r="AX32" s="70"/>
      <c r="AY32" s="71"/>
      <c r="AZ32" s="64"/>
      <c r="BA32" s="65"/>
      <c r="BB32" s="66"/>
      <c r="BC32" s="67"/>
      <c r="BD32" s="68"/>
      <c r="BE32" s="69"/>
      <c r="BF32" s="70"/>
      <c r="BG32" s="71"/>
    </row>
    <row r="33" spans="1:59" x14ac:dyDescent="0.25">
      <c r="A33" s="128">
        <v>31</v>
      </c>
      <c r="B33" s="63"/>
      <c r="C33" s="63"/>
      <c r="D33" s="64"/>
      <c r="E33" s="65"/>
      <c r="F33" s="66"/>
      <c r="G33" s="67"/>
      <c r="H33" s="68"/>
      <c r="I33" s="69"/>
      <c r="J33" s="70"/>
      <c r="K33" s="71"/>
      <c r="L33" s="64"/>
      <c r="M33" s="65"/>
      <c r="N33" s="66"/>
      <c r="O33" s="67"/>
      <c r="P33" s="68"/>
      <c r="Q33" s="69"/>
      <c r="R33" s="70"/>
      <c r="S33" s="71"/>
      <c r="T33" s="64"/>
      <c r="U33" s="65"/>
      <c r="V33" s="66"/>
      <c r="W33" s="67"/>
      <c r="X33" s="68"/>
      <c r="Y33" s="69"/>
      <c r="Z33" s="70"/>
      <c r="AA33" s="71"/>
      <c r="AB33" s="64"/>
      <c r="AC33" s="65"/>
      <c r="AD33" s="66"/>
      <c r="AE33" s="67"/>
      <c r="AF33" s="68"/>
      <c r="AG33" s="69"/>
      <c r="AH33" s="70"/>
      <c r="AI33" s="71"/>
      <c r="AJ33" s="64"/>
      <c r="AK33" s="65"/>
      <c r="AL33" s="66"/>
      <c r="AM33" s="67"/>
      <c r="AN33" s="68"/>
      <c r="AO33" s="69"/>
      <c r="AP33" s="70"/>
      <c r="AQ33" s="71"/>
      <c r="AR33" s="64"/>
      <c r="AS33" s="65"/>
      <c r="AT33" s="66"/>
      <c r="AU33" s="67"/>
      <c r="AV33" s="68"/>
      <c r="AW33" s="69"/>
      <c r="AX33" s="70"/>
      <c r="AY33" s="71"/>
      <c r="AZ33" s="64"/>
      <c r="BA33" s="65"/>
      <c r="BB33" s="66"/>
      <c r="BC33" s="67"/>
      <c r="BD33" s="68"/>
      <c r="BE33" s="69"/>
      <c r="BF33" s="70"/>
      <c r="BG33" s="71"/>
    </row>
    <row r="34" spans="1:59" x14ac:dyDescent="0.25">
      <c r="A34" s="128">
        <v>32</v>
      </c>
      <c r="B34" s="63"/>
      <c r="C34" s="63"/>
      <c r="D34" s="64"/>
      <c r="E34" s="65"/>
      <c r="F34" s="66"/>
      <c r="G34" s="67"/>
      <c r="H34" s="68"/>
      <c r="I34" s="69"/>
      <c r="J34" s="70"/>
      <c r="K34" s="71"/>
      <c r="L34" s="64"/>
      <c r="M34" s="65"/>
      <c r="N34" s="66"/>
      <c r="O34" s="67"/>
      <c r="P34" s="68"/>
      <c r="Q34" s="69"/>
      <c r="R34" s="70"/>
      <c r="S34" s="71"/>
      <c r="T34" s="64"/>
      <c r="U34" s="65"/>
      <c r="V34" s="66"/>
      <c r="W34" s="67"/>
      <c r="X34" s="68"/>
      <c r="Y34" s="69"/>
      <c r="Z34" s="70"/>
      <c r="AA34" s="71"/>
      <c r="AB34" s="64"/>
      <c r="AC34" s="65"/>
      <c r="AD34" s="66"/>
      <c r="AE34" s="67"/>
      <c r="AF34" s="68"/>
      <c r="AG34" s="69"/>
      <c r="AH34" s="70"/>
      <c r="AI34" s="71"/>
      <c r="AJ34" s="64"/>
      <c r="AK34" s="65"/>
      <c r="AL34" s="66"/>
      <c r="AM34" s="67"/>
      <c r="AN34" s="68"/>
      <c r="AO34" s="69"/>
      <c r="AP34" s="70"/>
      <c r="AQ34" s="71"/>
      <c r="AR34" s="64"/>
      <c r="AS34" s="65"/>
      <c r="AT34" s="66"/>
      <c r="AU34" s="67"/>
      <c r="AV34" s="68"/>
      <c r="AW34" s="69"/>
      <c r="AX34" s="70"/>
      <c r="AY34" s="71"/>
      <c r="AZ34" s="64"/>
      <c r="BA34" s="65"/>
      <c r="BB34" s="66"/>
      <c r="BC34" s="67"/>
      <c r="BD34" s="68"/>
      <c r="BE34" s="69"/>
      <c r="BF34" s="70"/>
      <c r="BG34" s="71"/>
    </row>
    <row r="35" spans="1:59" x14ac:dyDescent="0.25">
      <c r="A35" s="128">
        <v>33</v>
      </c>
      <c r="B35" s="63"/>
      <c r="C35" s="63"/>
      <c r="D35" s="64"/>
      <c r="E35" s="65"/>
      <c r="F35" s="66"/>
      <c r="G35" s="67"/>
      <c r="H35" s="68"/>
      <c r="I35" s="69"/>
      <c r="J35" s="70"/>
      <c r="K35" s="71"/>
      <c r="L35" s="64"/>
      <c r="M35" s="65"/>
      <c r="N35" s="66"/>
      <c r="O35" s="67"/>
      <c r="P35" s="68"/>
      <c r="Q35" s="69"/>
      <c r="R35" s="70"/>
      <c r="S35" s="71"/>
      <c r="T35" s="64"/>
      <c r="U35" s="65"/>
      <c r="V35" s="66"/>
      <c r="W35" s="67"/>
      <c r="X35" s="68"/>
      <c r="Y35" s="69"/>
      <c r="Z35" s="70"/>
      <c r="AA35" s="71"/>
      <c r="AB35" s="64"/>
      <c r="AC35" s="65"/>
      <c r="AD35" s="66"/>
      <c r="AE35" s="67"/>
      <c r="AF35" s="68"/>
      <c r="AG35" s="69"/>
      <c r="AH35" s="70"/>
      <c r="AI35" s="71"/>
      <c r="AJ35" s="64"/>
      <c r="AK35" s="65"/>
      <c r="AL35" s="66"/>
      <c r="AM35" s="67"/>
      <c r="AN35" s="68"/>
      <c r="AO35" s="69"/>
      <c r="AP35" s="70"/>
      <c r="AQ35" s="71"/>
      <c r="AR35" s="64"/>
      <c r="AS35" s="65"/>
      <c r="AT35" s="66"/>
      <c r="AU35" s="67"/>
      <c r="AV35" s="68"/>
      <c r="AW35" s="69"/>
      <c r="AX35" s="70"/>
      <c r="AY35" s="71"/>
      <c r="AZ35" s="64"/>
      <c r="BA35" s="65"/>
      <c r="BB35" s="66"/>
      <c r="BC35" s="67"/>
      <c r="BD35" s="68"/>
      <c r="BE35" s="69"/>
      <c r="BF35" s="70"/>
      <c r="BG35" s="71"/>
    </row>
    <row r="36" spans="1:59" x14ac:dyDescent="0.25">
      <c r="A36" s="128">
        <v>34</v>
      </c>
      <c r="B36" s="63"/>
      <c r="C36" s="63"/>
      <c r="D36" s="64"/>
      <c r="E36" s="65"/>
      <c r="F36" s="66"/>
      <c r="G36" s="67"/>
      <c r="H36" s="68"/>
      <c r="I36" s="69"/>
      <c r="J36" s="70"/>
      <c r="K36" s="71"/>
      <c r="L36" s="64"/>
      <c r="M36" s="65"/>
      <c r="N36" s="66"/>
      <c r="O36" s="67"/>
      <c r="P36" s="68"/>
      <c r="Q36" s="69"/>
      <c r="R36" s="70"/>
      <c r="S36" s="71"/>
      <c r="T36" s="64"/>
      <c r="U36" s="65"/>
      <c r="V36" s="66"/>
      <c r="W36" s="67"/>
      <c r="X36" s="68"/>
      <c r="Y36" s="69"/>
      <c r="Z36" s="70"/>
      <c r="AA36" s="71"/>
      <c r="AB36" s="64"/>
      <c r="AC36" s="65"/>
      <c r="AD36" s="66"/>
      <c r="AE36" s="67"/>
      <c r="AF36" s="68"/>
      <c r="AG36" s="69"/>
      <c r="AH36" s="70"/>
      <c r="AI36" s="71"/>
      <c r="AJ36" s="64"/>
      <c r="AK36" s="65"/>
      <c r="AL36" s="66"/>
      <c r="AM36" s="67"/>
      <c r="AN36" s="68"/>
      <c r="AO36" s="69"/>
      <c r="AP36" s="70"/>
      <c r="AQ36" s="71"/>
      <c r="AR36" s="64"/>
      <c r="AS36" s="65"/>
      <c r="AT36" s="66"/>
      <c r="AU36" s="67"/>
      <c r="AV36" s="68"/>
      <c r="AW36" s="69"/>
      <c r="AX36" s="70"/>
      <c r="AY36" s="71"/>
      <c r="AZ36" s="64"/>
      <c r="BA36" s="65"/>
      <c r="BB36" s="66"/>
      <c r="BC36" s="67"/>
      <c r="BD36" s="68"/>
      <c r="BE36" s="69"/>
      <c r="BF36" s="70"/>
      <c r="BG36" s="71"/>
    </row>
    <row r="37" spans="1:59" x14ac:dyDescent="0.25">
      <c r="A37" s="128">
        <v>35</v>
      </c>
      <c r="B37" s="63"/>
      <c r="C37" s="63"/>
      <c r="D37" s="64"/>
      <c r="E37" s="65"/>
      <c r="F37" s="66"/>
      <c r="G37" s="67"/>
      <c r="H37" s="68"/>
      <c r="I37" s="69"/>
      <c r="J37" s="70"/>
      <c r="K37" s="71"/>
      <c r="L37" s="64"/>
      <c r="M37" s="65"/>
      <c r="N37" s="66"/>
      <c r="O37" s="67"/>
      <c r="P37" s="68"/>
      <c r="Q37" s="69"/>
      <c r="R37" s="70"/>
      <c r="S37" s="71"/>
      <c r="T37" s="64"/>
      <c r="U37" s="65"/>
      <c r="V37" s="66"/>
      <c r="W37" s="67"/>
      <c r="X37" s="68"/>
      <c r="Y37" s="69"/>
      <c r="Z37" s="70"/>
      <c r="AA37" s="71"/>
      <c r="AB37" s="64"/>
      <c r="AC37" s="65"/>
      <c r="AD37" s="66"/>
      <c r="AE37" s="67"/>
      <c r="AF37" s="68"/>
      <c r="AG37" s="69"/>
      <c r="AH37" s="70"/>
      <c r="AI37" s="71"/>
      <c r="AJ37" s="64"/>
      <c r="AK37" s="65"/>
      <c r="AL37" s="66"/>
      <c r="AM37" s="67"/>
      <c r="AN37" s="68"/>
      <c r="AO37" s="69"/>
      <c r="AP37" s="70"/>
      <c r="AQ37" s="71"/>
      <c r="AR37" s="64"/>
      <c r="AS37" s="65"/>
      <c r="AT37" s="66"/>
      <c r="AU37" s="67"/>
      <c r="AV37" s="68"/>
      <c r="AW37" s="69"/>
      <c r="AX37" s="70"/>
      <c r="AY37" s="71"/>
      <c r="AZ37" s="64"/>
      <c r="BA37" s="65"/>
      <c r="BB37" s="66"/>
      <c r="BC37" s="67"/>
      <c r="BD37" s="68"/>
      <c r="BE37" s="69"/>
      <c r="BF37" s="70"/>
      <c r="BG37" s="71"/>
    </row>
    <row r="38" spans="1:59" x14ac:dyDescent="0.25">
      <c r="A38" s="128">
        <v>36</v>
      </c>
      <c r="B38" s="63"/>
      <c r="C38" s="63"/>
      <c r="D38" s="64"/>
      <c r="E38" s="65"/>
      <c r="F38" s="66"/>
      <c r="G38" s="67"/>
      <c r="H38" s="68"/>
      <c r="I38" s="69"/>
      <c r="J38" s="70"/>
      <c r="K38" s="71"/>
      <c r="L38" s="64"/>
      <c r="M38" s="65"/>
      <c r="N38" s="66"/>
      <c r="O38" s="67"/>
      <c r="P38" s="68"/>
      <c r="Q38" s="69"/>
      <c r="R38" s="70"/>
      <c r="S38" s="71"/>
      <c r="T38" s="64"/>
      <c r="U38" s="65"/>
      <c r="V38" s="66"/>
      <c r="W38" s="67"/>
      <c r="X38" s="68"/>
      <c r="Y38" s="69"/>
      <c r="Z38" s="70"/>
      <c r="AA38" s="71"/>
      <c r="AB38" s="64"/>
      <c r="AC38" s="65"/>
      <c r="AD38" s="66"/>
      <c r="AE38" s="67"/>
      <c r="AF38" s="68"/>
      <c r="AG38" s="69"/>
      <c r="AH38" s="70"/>
      <c r="AI38" s="71"/>
      <c r="AJ38" s="64"/>
      <c r="AK38" s="65"/>
      <c r="AL38" s="66"/>
      <c r="AM38" s="67"/>
      <c r="AN38" s="68"/>
      <c r="AO38" s="69"/>
      <c r="AP38" s="70"/>
      <c r="AQ38" s="71"/>
      <c r="AR38" s="64"/>
      <c r="AS38" s="65"/>
      <c r="AT38" s="66"/>
      <c r="AU38" s="67"/>
      <c r="AV38" s="68"/>
      <c r="AW38" s="69"/>
      <c r="AX38" s="70"/>
      <c r="AY38" s="71"/>
      <c r="AZ38" s="64"/>
      <c r="BA38" s="65"/>
      <c r="BB38" s="66"/>
      <c r="BC38" s="67"/>
      <c r="BD38" s="68"/>
      <c r="BE38" s="69"/>
      <c r="BF38" s="70"/>
      <c r="BG38" s="71"/>
    </row>
    <row r="39" spans="1:59" x14ac:dyDescent="0.25">
      <c r="A39" s="128">
        <v>37</v>
      </c>
      <c r="B39" s="63"/>
      <c r="C39" s="63"/>
      <c r="D39" s="64"/>
      <c r="E39" s="65"/>
      <c r="F39" s="66"/>
      <c r="G39" s="67"/>
      <c r="H39" s="68"/>
      <c r="I39" s="69"/>
      <c r="J39" s="70"/>
      <c r="K39" s="71"/>
      <c r="L39" s="64"/>
      <c r="M39" s="65"/>
      <c r="N39" s="66"/>
      <c r="O39" s="67"/>
      <c r="P39" s="68"/>
      <c r="Q39" s="69"/>
      <c r="R39" s="70"/>
      <c r="S39" s="71"/>
      <c r="T39" s="64"/>
      <c r="U39" s="65"/>
      <c r="V39" s="66"/>
      <c r="W39" s="67"/>
      <c r="X39" s="68"/>
      <c r="Y39" s="69"/>
      <c r="Z39" s="70"/>
      <c r="AA39" s="71"/>
      <c r="AB39" s="64"/>
      <c r="AC39" s="65"/>
      <c r="AD39" s="66"/>
      <c r="AE39" s="67"/>
      <c r="AF39" s="68"/>
      <c r="AG39" s="69"/>
      <c r="AH39" s="70"/>
      <c r="AI39" s="71"/>
      <c r="AJ39" s="64"/>
      <c r="AK39" s="65"/>
      <c r="AL39" s="66"/>
      <c r="AM39" s="67"/>
      <c r="AN39" s="68"/>
      <c r="AO39" s="69"/>
      <c r="AP39" s="70"/>
      <c r="AQ39" s="71"/>
      <c r="AR39" s="64"/>
      <c r="AS39" s="65"/>
      <c r="AT39" s="66"/>
      <c r="AU39" s="67"/>
      <c r="AV39" s="68"/>
      <c r="AW39" s="69"/>
      <c r="AX39" s="70"/>
      <c r="AY39" s="71"/>
      <c r="AZ39" s="64"/>
      <c r="BA39" s="65"/>
      <c r="BB39" s="66"/>
      <c r="BC39" s="67"/>
      <c r="BD39" s="68"/>
      <c r="BE39" s="69"/>
      <c r="BF39" s="70"/>
      <c r="BG39" s="71"/>
    </row>
    <row r="40" spans="1:59" x14ac:dyDescent="0.25">
      <c r="A40" s="128">
        <v>38</v>
      </c>
      <c r="B40" s="63"/>
      <c r="C40" s="63"/>
      <c r="D40" s="64"/>
      <c r="E40" s="65"/>
      <c r="F40" s="66"/>
      <c r="G40" s="67"/>
      <c r="H40" s="68"/>
      <c r="I40" s="69"/>
      <c r="J40" s="70"/>
      <c r="K40" s="71"/>
      <c r="L40" s="64"/>
      <c r="M40" s="65"/>
      <c r="N40" s="66"/>
      <c r="O40" s="67"/>
      <c r="P40" s="68"/>
      <c r="Q40" s="69"/>
      <c r="R40" s="70"/>
      <c r="S40" s="71"/>
      <c r="T40" s="64"/>
      <c r="U40" s="65"/>
      <c r="V40" s="66"/>
      <c r="W40" s="67"/>
      <c r="X40" s="68"/>
      <c r="Y40" s="69"/>
      <c r="Z40" s="70"/>
      <c r="AA40" s="71"/>
      <c r="AB40" s="64"/>
      <c r="AC40" s="65"/>
      <c r="AD40" s="66"/>
      <c r="AE40" s="67"/>
      <c r="AF40" s="68"/>
      <c r="AG40" s="69"/>
      <c r="AH40" s="70"/>
      <c r="AI40" s="71"/>
      <c r="AJ40" s="64"/>
      <c r="AK40" s="65"/>
      <c r="AL40" s="66"/>
      <c r="AM40" s="67"/>
      <c r="AN40" s="68"/>
      <c r="AO40" s="69"/>
      <c r="AP40" s="70"/>
      <c r="AQ40" s="71"/>
      <c r="AR40" s="64"/>
      <c r="AS40" s="65"/>
      <c r="AT40" s="66"/>
      <c r="AU40" s="67"/>
      <c r="AV40" s="68"/>
      <c r="AW40" s="69"/>
      <c r="AX40" s="70"/>
      <c r="AY40" s="71"/>
      <c r="AZ40" s="64"/>
      <c r="BA40" s="65"/>
      <c r="BB40" s="66"/>
      <c r="BC40" s="67"/>
      <c r="BD40" s="68"/>
      <c r="BE40" s="69"/>
      <c r="BF40" s="70"/>
      <c r="BG40" s="71"/>
    </row>
    <row r="41" spans="1:59" x14ac:dyDescent="0.25">
      <c r="A41" s="128">
        <v>39</v>
      </c>
      <c r="B41" s="63"/>
      <c r="C41" s="63"/>
      <c r="D41" s="64"/>
      <c r="E41" s="65"/>
      <c r="F41" s="66"/>
      <c r="G41" s="67"/>
      <c r="H41" s="68"/>
      <c r="I41" s="69"/>
      <c r="J41" s="70"/>
      <c r="K41" s="71"/>
      <c r="L41" s="64"/>
      <c r="M41" s="65"/>
      <c r="N41" s="66"/>
      <c r="O41" s="67"/>
      <c r="P41" s="68"/>
      <c r="Q41" s="69"/>
      <c r="R41" s="70"/>
      <c r="S41" s="71"/>
      <c r="T41" s="64"/>
      <c r="U41" s="65"/>
      <c r="V41" s="66"/>
      <c r="W41" s="67"/>
      <c r="X41" s="68"/>
      <c r="Y41" s="69"/>
      <c r="Z41" s="70"/>
      <c r="AA41" s="71"/>
      <c r="AB41" s="64"/>
      <c r="AC41" s="65"/>
      <c r="AD41" s="66"/>
      <c r="AE41" s="67"/>
      <c r="AF41" s="68"/>
      <c r="AG41" s="69"/>
      <c r="AH41" s="70"/>
      <c r="AI41" s="71"/>
      <c r="AJ41" s="64"/>
      <c r="AK41" s="65"/>
      <c r="AL41" s="66"/>
      <c r="AM41" s="67"/>
      <c r="AN41" s="68"/>
      <c r="AO41" s="69"/>
      <c r="AP41" s="70"/>
      <c r="AQ41" s="71"/>
      <c r="AR41" s="64"/>
      <c r="AS41" s="65"/>
      <c r="AT41" s="66"/>
      <c r="AU41" s="67"/>
      <c r="AV41" s="68"/>
      <c r="AW41" s="69"/>
      <c r="AX41" s="70"/>
      <c r="AY41" s="71"/>
      <c r="AZ41" s="64"/>
      <c r="BA41" s="65"/>
      <c r="BB41" s="66"/>
      <c r="BC41" s="67"/>
      <c r="BD41" s="68"/>
      <c r="BE41" s="69"/>
      <c r="BF41" s="70"/>
      <c r="BG41" s="71"/>
    </row>
    <row r="42" spans="1:59" x14ac:dyDescent="0.25">
      <c r="A42" s="128">
        <v>40</v>
      </c>
      <c r="B42" s="63"/>
      <c r="C42" s="63"/>
      <c r="D42" s="64"/>
      <c r="E42" s="65"/>
      <c r="F42" s="66"/>
      <c r="G42" s="67"/>
      <c r="H42" s="68"/>
      <c r="I42" s="69"/>
      <c r="J42" s="70"/>
      <c r="K42" s="71"/>
      <c r="L42" s="64"/>
      <c r="M42" s="65"/>
      <c r="N42" s="66"/>
      <c r="O42" s="67"/>
      <c r="P42" s="68"/>
      <c r="Q42" s="69"/>
      <c r="R42" s="70"/>
      <c r="S42" s="71"/>
      <c r="T42" s="64"/>
      <c r="U42" s="65"/>
      <c r="V42" s="66"/>
      <c r="W42" s="67"/>
      <c r="X42" s="68"/>
      <c r="Y42" s="69"/>
      <c r="Z42" s="70"/>
      <c r="AA42" s="71"/>
      <c r="AB42" s="64"/>
      <c r="AC42" s="65"/>
      <c r="AD42" s="66"/>
      <c r="AE42" s="67"/>
      <c r="AF42" s="68"/>
      <c r="AG42" s="69"/>
      <c r="AH42" s="70"/>
      <c r="AI42" s="71"/>
      <c r="AJ42" s="64"/>
      <c r="AK42" s="65"/>
      <c r="AL42" s="66"/>
      <c r="AM42" s="67"/>
      <c r="AN42" s="68"/>
      <c r="AO42" s="69"/>
      <c r="AP42" s="70"/>
      <c r="AQ42" s="71"/>
      <c r="AR42" s="64"/>
      <c r="AS42" s="65"/>
      <c r="AT42" s="66"/>
      <c r="AU42" s="67"/>
      <c r="AV42" s="68"/>
      <c r="AW42" s="69"/>
      <c r="AX42" s="70"/>
      <c r="AY42" s="71"/>
      <c r="AZ42" s="64"/>
      <c r="BA42" s="65"/>
      <c r="BB42" s="66"/>
      <c r="BC42" s="67"/>
      <c r="BD42" s="68"/>
      <c r="BE42" s="69"/>
      <c r="BF42" s="70"/>
      <c r="BG42" s="71"/>
    </row>
    <row r="43" spans="1:59" x14ac:dyDescent="0.25">
      <c r="A43" s="128">
        <v>41</v>
      </c>
      <c r="B43" s="63"/>
      <c r="C43" s="63"/>
      <c r="D43" s="64"/>
      <c r="E43" s="65"/>
      <c r="F43" s="66"/>
      <c r="G43" s="67"/>
      <c r="H43" s="68"/>
      <c r="I43" s="69"/>
      <c r="J43" s="70"/>
      <c r="K43" s="71"/>
      <c r="L43" s="64"/>
      <c r="M43" s="65"/>
      <c r="N43" s="66"/>
      <c r="O43" s="67"/>
      <c r="P43" s="68"/>
      <c r="Q43" s="69"/>
      <c r="R43" s="70"/>
      <c r="S43" s="71"/>
      <c r="T43" s="64"/>
      <c r="U43" s="65"/>
      <c r="V43" s="66"/>
      <c r="W43" s="67"/>
      <c r="X43" s="68"/>
      <c r="Y43" s="69"/>
      <c r="Z43" s="70"/>
      <c r="AA43" s="71"/>
      <c r="AB43" s="64"/>
      <c r="AC43" s="65"/>
      <c r="AD43" s="66"/>
      <c r="AE43" s="67"/>
      <c r="AF43" s="68"/>
      <c r="AG43" s="69"/>
      <c r="AH43" s="70"/>
      <c r="AI43" s="71"/>
      <c r="AJ43" s="64"/>
      <c r="AK43" s="65"/>
      <c r="AL43" s="66"/>
      <c r="AM43" s="67"/>
      <c r="AN43" s="68"/>
      <c r="AO43" s="69"/>
      <c r="AP43" s="70"/>
      <c r="AQ43" s="71"/>
      <c r="AR43" s="64"/>
      <c r="AS43" s="65"/>
      <c r="AT43" s="66"/>
      <c r="AU43" s="67"/>
      <c r="AV43" s="68"/>
      <c r="AW43" s="69"/>
      <c r="AX43" s="70"/>
      <c r="AY43" s="71"/>
      <c r="AZ43" s="64"/>
      <c r="BA43" s="65"/>
      <c r="BB43" s="66"/>
      <c r="BC43" s="67"/>
      <c r="BD43" s="68"/>
      <c r="BE43" s="69"/>
      <c r="BF43" s="70"/>
      <c r="BG43" s="71"/>
    </row>
    <row r="44" spans="1:59" x14ac:dyDescent="0.25">
      <c r="A44" s="128">
        <v>42</v>
      </c>
      <c r="B44" s="63"/>
      <c r="C44" s="63"/>
      <c r="D44" s="64"/>
      <c r="E44" s="65"/>
      <c r="F44" s="66"/>
      <c r="G44" s="67"/>
      <c r="H44" s="68"/>
      <c r="I44" s="69"/>
      <c r="J44" s="70"/>
      <c r="K44" s="71"/>
      <c r="L44" s="64"/>
      <c r="M44" s="65"/>
      <c r="N44" s="66"/>
      <c r="O44" s="67"/>
      <c r="P44" s="68"/>
      <c r="Q44" s="69"/>
      <c r="R44" s="70"/>
      <c r="S44" s="71"/>
      <c r="T44" s="64"/>
      <c r="U44" s="65"/>
      <c r="V44" s="66"/>
      <c r="W44" s="67"/>
      <c r="X44" s="68"/>
      <c r="Y44" s="69"/>
      <c r="Z44" s="70"/>
      <c r="AA44" s="71"/>
      <c r="AB44" s="64"/>
      <c r="AC44" s="65"/>
      <c r="AD44" s="66"/>
      <c r="AE44" s="67"/>
      <c r="AF44" s="68"/>
      <c r="AG44" s="69"/>
      <c r="AH44" s="70"/>
      <c r="AI44" s="71"/>
      <c r="AJ44" s="64"/>
      <c r="AK44" s="65"/>
      <c r="AL44" s="66"/>
      <c r="AM44" s="67"/>
      <c r="AN44" s="68"/>
      <c r="AO44" s="69"/>
      <c r="AP44" s="70"/>
      <c r="AQ44" s="71"/>
      <c r="AR44" s="64"/>
      <c r="AS44" s="65"/>
      <c r="AT44" s="66"/>
      <c r="AU44" s="67"/>
      <c r="AV44" s="68"/>
      <c r="AW44" s="69"/>
      <c r="AX44" s="70"/>
      <c r="AY44" s="71"/>
      <c r="AZ44" s="64"/>
      <c r="BA44" s="65"/>
      <c r="BB44" s="66"/>
      <c r="BC44" s="67"/>
      <c r="BD44" s="68"/>
      <c r="BE44" s="69"/>
      <c r="BF44" s="70"/>
      <c r="BG44" s="71"/>
    </row>
    <row r="45" spans="1:59" x14ac:dyDescent="0.25">
      <c r="A45" s="128">
        <v>43</v>
      </c>
      <c r="B45" s="63"/>
      <c r="C45" s="63"/>
      <c r="D45" s="64"/>
      <c r="E45" s="65"/>
      <c r="F45" s="66"/>
      <c r="G45" s="67"/>
      <c r="H45" s="68"/>
      <c r="I45" s="69"/>
      <c r="J45" s="70"/>
      <c r="K45" s="71"/>
      <c r="L45" s="64"/>
      <c r="M45" s="65"/>
      <c r="N45" s="66"/>
      <c r="O45" s="67"/>
      <c r="P45" s="68"/>
      <c r="Q45" s="69"/>
      <c r="R45" s="70"/>
      <c r="S45" s="71"/>
      <c r="T45" s="64"/>
      <c r="U45" s="65"/>
      <c r="V45" s="66"/>
      <c r="W45" s="67"/>
      <c r="X45" s="68"/>
      <c r="Y45" s="69"/>
      <c r="Z45" s="70"/>
      <c r="AA45" s="71"/>
      <c r="AB45" s="64"/>
      <c r="AC45" s="65"/>
      <c r="AD45" s="66"/>
      <c r="AE45" s="67"/>
      <c r="AF45" s="68"/>
      <c r="AG45" s="69"/>
      <c r="AH45" s="70"/>
      <c r="AI45" s="71"/>
      <c r="AJ45" s="64"/>
      <c r="AK45" s="65"/>
      <c r="AL45" s="66"/>
      <c r="AM45" s="67"/>
      <c r="AN45" s="68"/>
      <c r="AO45" s="69"/>
      <c r="AP45" s="70"/>
      <c r="AQ45" s="71"/>
      <c r="AR45" s="64"/>
      <c r="AS45" s="65"/>
      <c r="AT45" s="66"/>
      <c r="AU45" s="67"/>
      <c r="AV45" s="68"/>
      <c r="AW45" s="69"/>
      <c r="AX45" s="70"/>
      <c r="AY45" s="71"/>
      <c r="AZ45" s="64"/>
      <c r="BA45" s="65"/>
      <c r="BB45" s="66"/>
      <c r="BC45" s="67"/>
      <c r="BD45" s="68"/>
      <c r="BE45" s="69"/>
      <c r="BF45" s="70"/>
      <c r="BG45" s="71"/>
    </row>
    <row r="46" spans="1:59" x14ac:dyDescent="0.25">
      <c r="A46" s="128">
        <v>44</v>
      </c>
      <c r="B46" s="63"/>
      <c r="C46" s="63"/>
      <c r="D46" s="64"/>
      <c r="E46" s="65"/>
      <c r="F46" s="66"/>
      <c r="G46" s="67"/>
      <c r="H46" s="68"/>
      <c r="I46" s="69"/>
      <c r="J46" s="70"/>
      <c r="K46" s="71"/>
      <c r="L46" s="64"/>
      <c r="M46" s="65"/>
      <c r="N46" s="66"/>
      <c r="O46" s="67"/>
      <c r="P46" s="68"/>
      <c r="Q46" s="69"/>
      <c r="R46" s="70"/>
      <c r="S46" s="71"/>
      <c r="T46" s="64"/>
      <c r="U46" s="65"/>
      <c r="V46" s="66"/>
      <c r="W46" s="67"/>
      <c r="X46" s="68"/>
      <c r="Y46" s="69"/>
      <c r="Z46" s="70"/>
      <c r="AA46" s="71"/>
      <c r="AB46" s="64"/>
      <c r="AC46" s="65"/>
      <c r="AD46" s="66"/>
      <c r="AE46" s="67"/>
      <c r="AF46" s="68"/>
      <c r="AG46" s="69"/>
      <c r="AH46" s="70"/>
      <c r="AI46" s="71"/>
      <c r="AJ46" s="64"/>
      <c r="AK46" s="65"/>
      <c r="AL46" s="66"/>
      <c r="AM46" s="67"/>
      <c r="AN46" s="68"/>
      <c r="AO46" s="69"/>
      <c r="AP46" s="70"/>
      <c r="AQ46" s="71"/>
      <c r="AR46" s="64"/>
      <c r="AS46" s="65"/>
      <c r="AT46" s="66"/>
      <c r="AU46" s="67"/>
      <c r="AV46" s="68"/>
      <c r="AW46" s="69"/>
      <c r="AX46" s="70"/>
      <c r="AY46" s="71"/>
      <c r="AZ46" s="64"/>
      <c r="BA46" s="65"/>
      <c r="BB46" s="66"/>
      <c r="BC46" s="67"/>
      <c r="BD46" s="68"/>
      <c r="BE46" s="69"/>
      <c r="BF46" s="70"/>
      <c r="BG46" s="71"/>
    </row>
    <row r="47" spans="1:59" x14ac:dyDescent="0.25">
      <c r="A47" s="128">
        <v>45</v>
      </c>
      <c r="B47" s="63"/>
      <c r="C47" s="63"/>
      <c r="D47" s="64"/>
      <c r="E47" s="65"/>
      <c r="F47" s="66"/>
      <c r="G47" s="67"/>
      <c r="H47" s="68"/>
      <c r="I47" s="69"/>
      <c r="J47" s="70"/>
      <c r="K47" s="71"/>
      <c r="L47" s="64"/>
      <c r="M47" s="65"/>
      <c r="N47" s="66"/>
      <c r="O47" s="67"/>
      <c r="P47" s="68"/>
      <c r="Q47" s="69"/>
      <c r="R47" s="70"/>
      <c r="S47" s="71"/>
      <c r="T47" s="64"/>
      <c r="U47" s="65"/>
      <c r="V47" s="66"/>
      <c r="W47" s="67"/>
      <c r="X47" s="68"/>
      <c r="Y47" s="69"/>
      <c r="Z47" s="70"/>
      <c r="AA47" s="71"/>
      <c r="AB47" s="64"/>
      <c r="AC47" s="65"/>
      <c r="AD47" s="66"/>
      <c r="AE47" s="67"/>
      <c r="AF47" s="68"/>
      <c r="AG47" s="69"/>
      <c r="AH47" s="70"/>
      <c r="AI47" s="71"/>
      <c r="AJ47" s="64"/>
      <c r="AK47" s="65"/>
      <c r="AL47" s="66"/>
      <c r="AM47" s="67"/>
      <c r="AN47" s="68"/>
      <c r="AO47" s="69"/>
      <c r="AP47" s="70"/>
      <c r="AQ47" s="71"/>
      <c r="AR47" s="64"/>
      <c r="AS47" s="65"/>
      <c r="AT47" s="66"/>
      <c r="AU47" s="67"/>
      <c r="AV47" s="68"/>
      <c r="AW47" s="69"/>
      <c r="AX47" s="70"/>
      <c r="AY47" s="71"/>
      <c r="AZ47" s="64"/>
      <c r="BA47" s="65"/>
      <c r="BB47" s="66"/>
      <c r="BC47" s="67"/>
      <c r="BD47" s="68"/>
      <c r="BE47" s="69"/>
      <c r="BF47" s="70"/>
      <c r="BG47" s="71"/>
    </row>
    <row r="48" spans="1:59" x14ac:dyDescent="0.25">
      <c r="A48" s="128">
        <v>46</v>
      </c>
      <c r="B48" s="63"/>
      <c r="C48" s="63"/>
      <c r="D48" s="64"/>
      <c r="E48" s="65"/>
      <c r="F48" s="66"/>
      <c r="G48" s="67"/>
      <c r="H48" s="68"/>
      <c r="I48" s="69"/>
      <c r="J48" s="70"/>
      <c r="K48" s="71"/>
      <c r="L48" s="64"/>
      <c r="M48" s="65"/>
      <c r="N48" s="66"/>
      <c r="O48" s="67"/>
      <c r="P48" s="68"/>
      <c r="Q48" s="69"/>
      <c r="R48" s="70"/>
      <c r="S48" s="71"/>
      <c r="T48" s="64"/>
      <c r="U48" s="65"/>
      <c r="V48" s="66"/>
      <c r="W48" s="67"/>
      <c r="X48" s="68"/>
      <c r="Y48" s="69"/>
      <c r="Z48" s="70"/>
      <c r="AA48" s="71"/>
      <c r="AB48" s="64"/>
      <c r="AC48" s="65"/>
      <c r="AD48" s="66"/>
      <c r="AE48" s="67"/>
      <c r="AF48" s="68"/>
      <c r="AG48" s="69"/>
      <c r="AH48" s="70"/>
      <c r="AI48" s="71"/>
      <c r="AJ48" s="64"/>
      <c r="AK48" s="65"/>
      <c r="AL48" s="66"/>
      <c r="AM48" s="67"/>
      <c r="AN48" s="68"/>
      <c r="AO48" s="69"/>
      <c r="AP48" s="70"/>
      <c r="AQ48" s="71"/>
      <c r="AR48" s="64"/>
      <c r="AS48" s="65"/>
      <c r="AT48" s="66"/>
      <c r="AU48" s="67"/>
      <c r="AV48" s="68"/>
      <c r="AW48" s="69"/>
      <c r="AX48" s="70"/>
      <c r="AY48" s="71"/>
      <c r="AZ48" s="64"/>
      <c r="BA48" s="65"/>
      <c r="BB48" s="66"/>
      <c r="BC48" s="67"/>
      <c r="BD48" s="68"/>
      <c r="BE48" s="69"/>
      <c r="BF48" s="70"/>
      <c r="BG48" s="71"/>
    </row>
    <row r="49" spans="1:59" x14ac:dyDescent="0.25">
      <c r="A49" s="128">
        <v>47</v>
      </c>
      <c r="B49" s="63"/>
      <c r="C49" s="63"/>
      <c r="D49" s="64"/>
      <c r="E49" s="65"/>
      <c r="F49" s="66"/>
      <c r="G49" s="67"/>
      <c r="H49" s="68"/>
      <c r="I49" s="69"/>
      <c r="J49" s="70"/>
      <c r="K49" s="71"/>
      <c r="L49" s="64"/>
      <c r="M49" s="65"/>
      <c r="N49" s="66"/>
      <c r="O49" s="67"/>
      <c r="P49" s="68"/>
      <c r="Q49" s="69"/>
      <c r="R49" s="70"/>
      <c r="S49" s="71"/>
      <c r="T49" s="64"/>
      <c r="U49" s="65"/>
      <c r="V49" s="66"/>
      <c r="W49" s="67"/>
      <c r="X49" s="68"/>
      <c r="Y49" s="69"/>
      <c r="Z49" s="70"/>
      <c r="AA49" s="71"/>
      <c r="AB49" s="64"/>
      <c r="AC49" s="65"/>
      <c r="AD49" s="66"/>
      <c r="AE49" s="67"/>
      <c r="AF49" s="68"/>
      <c r="AG49" s="69"/>
      <c r="AH49" s="70"/>
      <c r="AI49" s="71"/>
      <c r="AJ49" s="64"/>
      <c r="AK49" s="65"/>
      <c r="AL49" s="66"/>
      <c r="AM49" s="67"/>
      <c r="AN49" s="68"/>
      <c r="AO49" s="69"/>
      <c r="AP49" s="70"/>
      <c r="AQ49" s="71"/>
      <c r="AR49" s="64"/>
      <c r="AS49" s="65"/>
      <c r="AT49" s="66"/>
      <c r="AU49" s="67"/>
      <c r="AV49" s="68"/>
      <c r="AW49" s="69"/>
      <c r="AX49" s="70"/>
      <c r="AY49" s="71"/>
      <c r="AZ49" s="64"/>
      <c r="BA49" s="65"/>
      <c r="BB49" s="66"/>
      <c r="BC49" s="67"/>
      <c r="BD49" s="68"/>
      <c r="BE49" s="69"/>
      <c r="BF49" s="70"/>
      <c r="BG49" s="71"/>
    </row>
    <row r="50" spans="1:59" x14ac:dyDescent="0.25">
      <c r="A50" s="128">
        <v>48</v>
      </c>
      <c r="B50" s="63"/>
      <c r="C50" s="63"/>
      <c r="D50" s="64"/>
      <c r="E50" s="65"/>
      <c r="F50" s="66"/>
      <c r="G50" s="67"/>
      <c r="H50" s="68"/>
      <c r="I50" s="69"/>
      <c r="J50" s="70"/>
      <c r="K50" s="71"/>
      <c r="L50" s="64"/>
      <c r="M50" s="65"/>
      <c r="N50" s="66"/>
      <c r="O50" s="67"/>
      <c r="P50" s="68"/>
      <c r="Q50" s="69"/>
      <c r="R50" s="70"/>
      <c r="S50" s="71"/>
      <c r="T50" s="64"/>
      <c r="U50" s="65"/>
      <c r="V50" s="66"/>
      <c r="W50" s="67"/>
      <c r="X50" s="68"/>
      <c r="Y50" s="69"/>
      <c r="Z50" s="70"/>
      <c r="AA50" s="71"/>
      <c r="AB50" s="64"/>
      <c r="AC50" s="65"/>
      <c r="AD50" s="66"/>
      <c r="AE50" s="67"/>
      <c r="AF50" s="68"/>
      <c r="AG50" s="69"/>
      <c r="AH50" s="70"/>
      <c r="AI50" s="71"/>
      <c r="AJ50" s="64"/>
      <c r="AK50" s="65"/>
      <c r="AL50" s="66"/>
      <c r="AM50" s="67"/>
      <c r="AN50" s="68"/>
      <c r="AO50" s="69"/>
      <c r="AP50" s="70"/>
      <c r="AQ50" s="71"/>
      <c r="AR50" s="64"/>
      <c r="AS50" s="65"/>
      <c r="AT50" s="66"/>
      <c r="AU50" s="67"/>
      <c r="AV50" s="68"/>
      <c r="AW50" s="69"/>
      <c r="AX50" s="70"/>
      <c r="AY50" s="71"/>
      <c r="AZ50" s="64"/>
      <c r="BA50" s="65"/>
      <c r="BB50" s="66"/>
      <c r="BC50" s="67"/>
      <c r="BD50" s="68"/>
      <c r="BE50" s="69"/>
      <c r="BF50" s="70"/>
      <c r="BG50" s="71"/>
    </row>
    <row r="51" spans="1:59" x14ac:dyDescent="0.25">
      <c r="A51" s="128">
        <v>49</v>
      </c>
      <c r="B51" s="63"/>
      <c r="C51" s="63"/>
      <c r="D51" s="64"/>
      <c r="E51" s="65"/>
      <c r="F51" s="66"/>
      <c r="G51" s="67"/>
      <c r="H51" s="68"/>
      <c r="I51" s="69"/>
      <c r="J51" s="70"/>
      <c r="K51" s="71"/>
      <c r="L51" s="64"/>
      <c r="M51" s="65"/>
      <c r="N51" s="66"/>
      <c r="O51" s="67"/>
      <c r="P51" s="68"/>
      <c r="Q51" s="69"/>
      <c r="R51" s="70"/>
      <c r="S51" s="71"/>
      <c r="T51" s="64"/>
      <c r="U51" s="65"/>
      <c r="V51" s="66"/>
      <c r="W51" s="67"/>
      <c r="X51" s="68"/>
      <c r="Y51" s="69"/>
      <c r="Z51" s="70"/>
      <c r="AA51" s="71"/>
      <c r="AB51" s="64"/>
      <c r="AC51" s="65"/>
      <c r="AD51" s="66"/>
      <c r="AE51" s="67"/>
      <c r="AF51" s="68"/>
      <c r="AG51" s="69"/>
      <c r="AH51" s="70"/>
      <c r="AI51" s="71"/>
      <c r="AJ51" s="64"/>
      <c r="AK51" s="65"/>
      <c r="AL51" s="66"/>
      <c r="AM51" s="67"/>
      <c r="AN51" s="68"/>
      <c r="AO51" s="69"/>
      <c r="AP51" s="70"/>
      <c r="AQ51" s="71"/>
      <c r="AR51" s="64"/>
      <c r="AS51" s="65"/>
      <c r="AT51" s="66"/>
      <c r="AU51" s="67"/>
      <c r="AV51" s="68"/>
      <c r="AW51" s="69"/>
      <c r="AX51" s="70"/>
      <c r="AY51" s="71"/>
      <c r="AZ51" s="64"/>
      <c r="BA51" s="65"/>
      <c r="BB51" s="66"/>
      <c r="BC51" s="67"/>
      <c r="BD51" s="68"/>
      <c r="BE51" s="69"/>
      <c r="BF51" s="70"/>
      <c r="BG51" s="71"/>
    </row>
    <row r="52" spans="1:59" x14ac:dyDescent="0.25">
      <c r="A52" s="128">
        <v>50</v>
      </c>
      <c r="B52" s="63"/>
      <c r="C52" s="63"/>
      <c r="D52" s="64"/>
      <c r="E52" s="65"/>
      <c r="F52" s="66"/>
      <c r="G52" s="67"/>
      <c r="H52" s="68"/>
      <c r="I52" s="69"/>
      <c r="J52" s="70"/>
      <c r="K52" s="71"/>
      <c r="L52" s="64"/>
      <c r="M52" s="65"/>
      <c r="N52" s="66"/>
      <c r="O52" s="67"/>
      <c r="P52" s="68"/>
      <c r="Q52" s="69"/>
      <c r="R52" s="70"/>
      <c r="S52" s="71"/>
      <c r="T52" s="64"/>
      <c r="U52" s="65"/>
      <c r="V52" s="66"/>
      <c r="W52" s="67"/>
      <c r="X52" s="68"/>
      <c r="Y52" s="69"/>
      <c r="Z52" s="70"/>
      <c r="AA52" s="71"/>
      <c r="AB52" s="64"/>
      <c r="AC52" s="65"/>
      <c r="AD52" s="66"/>
      <c r="AE52" s="67"/>
      <c r="AF52" s="68"/>
      <c r="AG52" s="69"/>
      <c r="AH52" s="70"/>
      <c r="AI52" s="71"/>
      <c r="AJ52" s="64"/>
      <c r="AK52" s="65"/>
      <c r="AL52" s="66"/>
      <c r="AM52" s="67"/>
      <c r="AN52" s="68"/>
      <c r="AO52" s="69"/>
      <c r="AP52" s="70"/>
      <c r="AQ52" s="71"/>
      <c r="AR52" s="64"/>
      <c r="AS52" s="65"/>
      <c r="AT52" s="66"/>
      <c r="AU52" s="67"/>
      <c r="AV52" s="68"/>
      <c r="AW52" s="69"/>
      <c r="AX52" s="70"/>
      <c r="AY52" s="71"/>
      <c r="AZ52" s="64"/>
      <c r="BA52" s="65"/>
      <c r="BB52" s="66"/>
      <c r="BC52" s="67"/>
      <c r="BD52" s="68"/>
      <c r="BE52" s="69"/>
      <c r="BF52" s="70"/>
      <c r="BG52" s="71"/>
    </row>
    <row r="53" spans="1:59" x14ac:dyDescent="0.25">
      <c r="A53" s="128">
        <v>51</v>
      </c>
      <c r="B53" s="63"/>
      <c r="C53" s="63"/>
      <c r="D53" s="64"/>
      <c r="E53" s="65"/>
      <c r="F53" s="66"/>
      <c r="G53" s="67"/>
      <c r="H53" s="68"/>
      <c r="I53" s="69"/>
      <c r="J53" s="70"/>
      <c r="K53" s="71"/>
      <c r="L53" s="64"/>
      <c r="M53" s="65"/>
      <c r="N53" s="66"/>
      <c r="O53" s="67"/>
      <c r="P53" s="68"/>
      <c r="Q53" s="69"/>
      <c r="R53" s="70"/>
      <c r="S53" s="71"/>
      <c r="T53" s="64"/>
      <c r="U53" s="65"/>
      <c r="V53" s="66"/>
      <c r="W53" s="67"/>
      <c r="X53" s="68"/>
      <c r="Y53" s="69"/>
      <c r="Z53" s="70"/>
      <c r="AA53" s="71"/>
      <c r="AB53" s="64"/>
      <c r="AC53" s="65"/>
      <c r="AD53" s="66"/>
      <c r="AE53" s="67"/>
      <c r="AF53" s="68"/>
      <c r="AG53" s="69"/>
      <c r="AH53" s="70"/>
      <c r="AI53" s="71"/>
      <c r="AJ53" s="64"/>
      <c r="AK53" s="65"/>
      <c r="AL53" s="66"/>
      <c r="AM53" s="67"/>
      <c r="AN53" s="68"/>
      <c r="AO53" s="69"/>
      <c r="AP53" s="70"/>
      <c r="AQ53" s="71"/>
      <c r="AR53" s="64"/>
      <c r="AS53" s="65"/>
      <c r="AT53" s="66"/>
      <c r="AU53" s="67"/>
      <c r="AV53" s="68"/>
      <c r="AW53" s="69"/>
      <c r="AX53" s="70"/>
      <c r="AY53" s="71"/>
      <c r="AZ53" s="64"/>
      <c r="BA53" s="65"/>
      <c r="BB53" s="66"/>
      <c r="BC53" s="67"/>
      <c r="BD53" s="68"/>
      <c r="BE53" s="69"/>
      <c r="BF53" s="70"/>
      <c r="BG53" s="71"/>
    </row>
    <row r="54" spans="1:59" x14ac:dyDescent="0.25">
      <c r="A54" s="128">
        <v>52</v>
      </c>
      <c r="B54" s="63"/>
      <c r="C54" s="63"/>
      <c r="D54" s="64"/>
      <c r="E54" s="65"/>
      <c r="F54" s="66"/>
      <c r="G54" s="67"/>
      <c r="H54" s="68"/>
      <c r="I54" s="69"/>
      <c r="J54" s="70"/>
      <c r="K54" s="71"/>
      <c r="L54" s="64"/>
      <c r="M54" s="65"/>
      <c r="N54" s="66"/>
      <c r="O54" s="67"/>
      <c r="P54" s="68"/>
      <c r="Q54" s="69"/>
      <c r="R54" s="70"/>
      <c r="S54" s="71"/>
      <c r="T54" s="64"/>
      <c r="U54" s="65"/>
      <c r="V54" s="66"/>
      <c r="W54" s="67"/>
      <c r="X54" s="68"/>
      <c r="Y54" s="69"/>
      <c r="Z54" s="70"/>
      <c r="AA54" s="71"/>
      <c r="AB54" s="64"/>
      <c r="AC54" s="65"/>
      <c r="AD54" s="66"/>
      <c r="AE54" s="67"/>
      <c r="AF54" s="68"/>
      <c r="AG54" s="69"/>
      <c r="AH54" s="70"/>
      <c r="AI54" s="71"/>
      <c r="AJ54" s="64"/>
      <c r="AK54" s="65"/>
      <c r="AL54" s="66"/>
      <c r="AM54" s="67"/>
      <c r="AN54" s="68"/>
      <c r="AO54" s="69"/>
      <c r="AP54" s="70"/>
      <c r="AQ54" s="71"/>
      <c r="AR54" s="64"/>
      <c r="AS54" s="65"/>
      <c r="AT54" s="66"/>
      <c r="AU54" s="67"/>
      <c r="AV54" s="68"/>
      <c r="AW54" s="69"/>
      <c r="AX54" s="70"/>
      <c r="AY54" s="71"/>
      <c r="AZ54" s="64"/>
      <c r="BA54" s="65"/>
      <c r="BB54" s="66"/>
      <c r="BC54" s="67"/>
      <c r="BD54" s="68"/>
      <c r="BE54" s="69"/>
      <c r="BF54" s="70"/>
      <c r="BG54" s="71"/>
    </row>
    <row r="55" spans="1:59" x14ac:dyDescent="0.25">
      <c r="A55" s="128">
        <v>53</v>
      </c>
      <c r="B55" s="63"/>
      <c r="C55" s="63"/>
      <c r="D55" s="64"/>
      <c r="E55" s="65"/>
      <c r="F55" s="66"/>
      <c r="G55" s="67"/>
      <c r="H55" s="68"/>
      <c r="I55" s="69"/>
      <c r="J55" s="70"/>
      <c r="K55" s="71"/>
      <c r="L55" s="64"/>
      <c r="M55" s="65"/>
      <c r="N55" s="66"/>
      <c r="O55" s="67"/>
      <c r="P55" s="68"/>
      <c r="Q55" s="69"/>
      <c r="R55" s="70"/>
      <c r="S55" s="71"/>
      <c r="T55" s="64"/>
      <c r="U55" s="65"/>
      <c r="V55" s="66"/>
      <c r="W55" s="67"/>
      <c r="X55" s="68"/>
      <c r="Y55" s="69"/>
      <c r="Z55" s="70"/>
      <c r="AA55" s="71"/>
      <c r="AB55" s="64"/>
      <c r="AC55" s="65"/>
      <c r="AD55" s="66"/>
      <c r="AE55" s="67"/>
      <c r="AF55" s="68"/>
      <c r="AG55" s="69"/>
      <c r="AH55" s="70"/>
      <c r="AI55" s="71"/>
      <c r="AJ55" s="64"/>
      <c r="AK55" s="65"/>
      <c r="AL55" s="66"/>
      <c r="AM55" s="67"/>
      <c r="AN55" s="68"/>
      <c r="AO55" s="69"/>
      <c r="AP55" s="70"/>
      <c r="AQ55" s="71"/>
      <c r="AR55" s="64"/>
      <c r="AS55" s="65"/>
      <c r="AT55" s="66"/>
      <c r="AU55" s="67"/>
      <c r="AV55" s="68"/>
      <c r="AW55" s="69"/>
      <c r="AX55" s="70"/>
      <c r="AY55" s="71"/>
      <c r="AZ55" s="64"/>
      <c r="BA55" s="65"/>
      <c r="BB55" s="66"/>
      <c r="BC55" s="67"/>
      <c r="BD55" s="68"/>
      <c r="BE55" s="69"/>
      <c r="BF55" s="70"/>
      <c r="BG55" s="71"/>
    </row>
    <row r="56" spans="1:59" x14ac:dyDescent="0.25">
      <c r="A56" s="128">
        <v>54</v>
      </c>
      <c r="B56" s="63"/>
      <c r="C56" s="63"/>
      <c r="D56" s="64"/>
      <c r="E56" s="65"/>
      <c r="F56" s="66"/>
      <c r="G56" s="67"/>
      <c r="H56" s="68"/>
      <c r="I56" s="69"/>
      <c r="J56" s="70"/>
      <c r="K56" s="71"/>
      <c r="L56" s="64"/>
      <c r="M56" s="65"/>
      <c r="N56" s="66"/>
      <c r="O56" s="67"/>
      <c r="P56" s="68"/>
      <c r="Q56" s="69"/>
      <c r="R56" s="70"/>
      <c r="S56" s="71"/>
      <c r="T56" s="64"/>
      <c r="U56" s="65"/>
      <c r="V56" s="66"/>
      <c r="W56" s="67"/>
      <c r="X56" s="68"/>
      <c r="Y56" s="69"/>
      <c r="Z56" s="70"/>
      <c r="AA56" s="71"/>
      <c r="AB56" s="64"/>
      <c r="AC56" s="65"/>
      <c r="AD56" s="66"/>
      <c r="AE56" s="67"/>
      <c r="AF56" s="68"/>
      <c r="AG56" s="69"/>
      <c r="AH56" s="70"/>
      <c r="AI56" s="71"/>
      <c r="AJ56" s="64"/>
      <c r="AK56" s="65"/>
      <c r="AL56" s="66"/>
      <c r="AM56" s="67"/>
      <c r="AN56" s="68"/>
      <c r="AO56" s="69"/>
      <c r="AP56" s="70"/>
      <c r="AQ56" s="71"/>
      <c r="AR56" s="64"/>
      <c r="AS56" s="65"/>
      <c r="AT56" s="66"/>
      <c r="AU56" s="67"/>
      <c r="AV56" s="68"/>
      <c r="AW56" s="69"/>
      <c r="AX56" s="70"/>
      <c r="AY56" s="71"/>
      <c r="AZ56" s="64"/>
      <c r="BA56" s="65"/>
      <c r="BB56" s="66"/>
      <c r="BC56" s="67"/>
      <c r="BD56" s="68"/>
      <c r="BE56" s="69"/>
      <c r="BF56" s="70"/>
      <c r="BG56" s="71"/>
    </row>
    <row r="57" spans="1:59" x14ac:dyDescent="0.25">
      <c r="A57" s="128">
        <v>55</v>
      </c>
      <c r="B57" s="63"/>
      <c r="C57" s="63"/>
      <c r="D57" s="64"/>
      <c r="E57" s="65"/>
      <c r="F57" s="66"/>
      <c r="G57" s="67"/>
      <c r="H57" s="68"/>
      <c r="I57" s="69"/>
      <c r="J57" s="70"/>
      <c r="K57" s="71"/>
      <c r="L57" s="64"/>
      <c r="M57" s="65"/>
      <c r="N57" s="66"/>
      <c r="O57" s="67"/>
      <c r="P57" s="68"/>
      <c r="Q57" s="69"/>
      <c r="R57" s="70"/>
      <c r="S57" s="71"/>
      <c r="T57" s="64"/>
      <c r="U57" s="65"/>
      <c r="V57" s="66"/>
      <c r="W57" s="67"/>
      <c r="X57" s="68"/>
      <c r="Y57" s="69"/>
      <c r="Z57" s="70"/>
      <c r="AA57" s="71"/>
      <c r="AB57" s="64"/>
      <c r="AC57" s="65"/>
      <c r="AD57" s="66"/>
      <c r="AE57" s="67"/>
      <c r="AF57" s="68"/>
      <c r="AG57" s="69"/>
      <c r="AH57" s="70"/>
      <c r="AI57" s="71"/>
      <c r="AJ57" s="64"/>
      <c r="AK57" s="65"/>
      <c r="AL57" s="66"/>
      <c r="AM57" s="67"/>
      <c r="AN57" s="68"/>
      <c r="AO57" s="69"/>
      <c r="AP57" s="70"/>
      <c r="AQ57" s="71"/>
      <c r="AR57" s="64"/>
      <c r="AS57" s="65"/>
      <c r="AT57" s="66"/>
      <c r="AU57" s="67"/>
      <c r="AV57" s="68"/>
      <c r="AW57" s="69"/>
      <c r="AX57" s="70"/>
      <c r="AY57" s="71"/>
      <c r="AZ57" s="64"/>
      <c r="BA57" s="65"/>
      <c r="BB57" s="66"/>
      <c r="BC57" s="67"/>
      <c r="BD57" s="68"/>
      <c r="BE57" s="69"/>
      <c r="BF57" s="70"/>
      <c r="BG57" s="71"/>
    </row>
    <row r="58" spans="1:59" x14ac:dyDescent="0.25">
      <c r="A58" s="128">
        <v>56</v>
      </c>
      <c r="B58" s="63"/>
      <c r="C58" s="63"/>
      <c r="D58" s="64"/>
      <c r="E58" s="65"/>
      <c r="F58" s="66"/>
      <c r="G58" s="67"/>
      <c r="H58" s="68"/>
      <c r="I58" s="69"/>
      <c r="J58" s="70"/>
      <c r="K58" s="71"/>
      <c r="L58" s="64"/>
      <c r="M58" s="65"/>
      <c r="N58" s="66"/>
      <c r="O58" s="67"/>
      <c r="P58" s="68"/>
      <c r="Q58" s="69"/>
      <c r="R58" s="70"/>
      <c r="S58" s="71"/>
      <c r="T58" s="64"/>
      <c r="U58" s="65"/>
      <c r="V58" s="66"/>
      <c r="W58" s="67"/>
      <c r="X58" s="68"/>
      <c r="Y58" s="69"/>
      <c r="Z58" s="70"/>
      <c r="AA58" s="71"/>
      <c r="AB58" s="64"/>
      <c r="AC58" s="65"/>
      <c r="AD58" s="66"/>
      <c r="AE58" s="67"/>
      <c r="AF58" s="68"/>
      <c r="AG58" s="69"/>
      <c r="AH58" s="70"/>
      <c r="AI58" s="71"/>
      <c r="AJ58" s="64"/>
      <c r="AK58" s="65"/>
      <c r="AL58" s="66"/>
      <c r="AM58" s="67"/>
      <c r="AN58" s="68"/>
      <c r="AO58" s="69"/>
      <c r="AP58" s="70"/>
      <c r="AQ58" s="71"/>
      <c r="AR58" s="64"/>
      <c r="AS58" s="65"/>
      <c r="AT58" s="66"/>
      <c r="AU58" s="67"/>
      <c r="AV58" s="68"/>
      <c r="AW58" s="69"/>
      <c r="AX58" s="70"/>
      <c r="AY58" s="71"/>
      <c r="AZ58" s="64"/>
      <c r="BA58" s="65"/>
      <c r="BB58" s="66"/>
      <c r="BC58" s="67"/>
      <c r="BD58" s="68"/>
      <c r="BE58" s="69"/>
      <c r="BF58" s="70"/>
      <c r="BG58" s="71"/>
    </row>
    <row r="59" spans="1:59" x14ac:dyDescent="0.25">
      <c r="A59" s="128">
        <v>57</v>
      </c>
      <c r="B59" s="63"/>
      <c r="C59" s="63"/>
      <c r="D59" s="64"/>
      <c r="E59" s="65"/>
      <c r="F59" s="66"/>
      <c r="G59" s="67"/>
      <c r="H59" s="68"/>
      <c r="I59" s="69"/>
      <c r="J59" s="70"/>
      <c r="K59" s="71"/>
      <c r="L59" s="64"/>
      <c r="M59" s="65"/>
      <c r="N59" s="66"/>
      <c r="O59" s="67"/>
      <c r="P59" s="68"/>
      <c r="Q59" s="69"/>
      <c r="R59" s="70"/>
      <c r="S59" s="71"/>
      <c r="T59" s="64"/>
      <c r="U59" s="65"/>
      <c r="V59" s="66"/>
      <c r="W59" s="67"/>
      <c r="X59" s="68"/>
      <c r="Y59" s="69"/>
      <c r="Z59" s="70"/>
      <c r="AA59" s="71"/>
      <c r="AB59" s="64"/>
      <c r="AC59" s="65"/>
      <c r="AD59" s="66"/>
      <c r="AE59" s="67"/>
      <c r="AF59" s="68"/>
      <c r="AG59" s="69"/>
      <c r="AH59" s="70"/>
      <c r="AI59" s="71"/>
      <c r="AJ59" s="64"/>
      <c r="AK59" s="65"/>
      <c r="AL59" s="66"/>
      <c r="AM59" s="67"/>
      <c r="AN59" s="68"/>
      <c r="AO59" s="69"/>
      <c r="AP59" s="70"/>
      <c r="AQ59" s="71"/>
      <c r="AR59" s="64"/>
      <c r="AS59" s="65"/>
      <c r="AT59" s="66"/>
      <c r="AU59" s="67"/>
      <c r="AV59" s="68"/>
      <c r="AW59" s="69"/>
      <c r="AX59" s="70"/>
      <c r="AY59" s="71"/>
      <c r="AZ59" s="64"/>
      <c r="BA59" s="65"/>
      <c r="BB59" s="66"/>
      <c r="BC59" s="67"/>
      <c r="BD59" s="68"/>
      <c r="BE59" s="69"/>
      <c r="BF59" s="70"/>
      <c r="BG59" s="71"/>
    </row>
    <row r="60" spans="1:59" x14ac:dyDescent="0.25">
      <c r="A60" s="128">
        <v>58</v>
      </c>
      <c r="B60" s="63"/>
      <c r="C60" s="63"/>
      <c r="D60" s="64"/>
      <c r="E60" s="65"/>
      <c r="F60" s="66"/>
      <c r="G60" s="67"/>
      <c r="H60" s="68"/>
      <c r="I60" s="69"/>
      <c r="J60" s="70"/>
      <c r="K60" s="71"/>
      <c r="L60" s="64"/>
      <c r="M60" s="65"/>
      <c r="N60" s="66"/>
      <c r="O60" s="67"/>
      <c r="P60" s="68"/>
      <c r="Q60" s="69"/>
      <c r="R60" s="70"/>
      <c r="S60" s="71"/>
      <c r="T60" s="64"/>
      <c r="U60" s="65"/>
      <c r="V60" s="66"/>
      <c r="W60" s="67"/>
      <c r="X60" s="68"/>
      <c r="Y60" s="69"/>
      <c r="Z60" s="70"/>
      <c r="AA60" s="71"/>
      <c r="AB60" s="64"/>
      <c r="AC60" s="65"/>
      <c r="AD60" s="66"/>
      <c r="AE60" s="67"/>
      <c r="AF60" s="68"/>
      <c r="AG60" s="69"/>
      <c r="AH60" s="70"/>
      <c r="AI60" s="71"/>
      <c r="AJ60" s="64"/>
      <c r="AK60" s="65"/>
      <c r="AL60" s="66"/>
      <c r="AM60" s="67"/>
      <c r="AN60" s="68"/>
      <c r="AO60" s="69"/>
      <c r="AP60" s="70"/>
      <c r="AQ60" s="71"/>
      <c r="AR60" s="64"/>
      <c r="AS60" s="65"/>
      <c r="AT60" s="66"/>
      <c r="AU60" s="67"/>
      <c r="AV60" s="68"/>
      <c r="AW60" s="69"/>
      <c r="AX60" s="70"/>
      <c r="AY60" s="71"/>
      <c r="AZ60" s="64"/>
      <c r="BA60" s="65"/>
      <c r="BB60" s="66"/>
      <c r="BC60" s="67"/>
      <c r="BD60" s="68"/>
      <c r="BE60" s="69"/>
      <c r="BF60" s="70"/>
      <c r="BG60" s="71"/>
    </row>
  </sheetData>
  <sheetProtection algorithmName="SHA-512" hashValue="bYG6OrrWj7v/p1JITIrfY8aVxtRUOp1V+liL0m4ajMOJaY4GakdTd3fKXeJySAdnwaOdIEjol68KCR3WATSC/w==" saltValue="pJr5OgfN9qrvkvcapR/byA==" spinCount="100000" sheet="1" objects="1" scenarios="1"/>
  <dataValidations count="1">
    <dataValidation type="whole" allowBlank="1" showInputMessage="1" showErrorMessage="1" sqref="D3:BG60">
      <formula1>-4</formula1>
      <formula2>4</formula2>
    </dataValidation>
  </dataValidation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60"/>
  <sheetViews>
    <sheetView zoomScaleNormal="100" workbookViewId="0">
      <pane ySplit="2" topLeftCell="A3" activePane="bottomLeft" state="frozen"/>
      <selection pane="bottomLeft" activeCell="J11" sqref="J11"/>
    </sheetView>
  </sheetViews>
  <sheetFormatPr defaultRowHeight="15" x14ac:dyDescent="0.25"/>
  <cols>
    <col min="1" max="1" width="7.140625" customWidth="1"/>
    <col min="2" max="2" width="22.42578125" customWidth="1"/>
    <col min="3" max="3" width="7.85546875" style="44" customWidth="1"/>
    <col min="4" max="4" width="12.85546875" style="2" customWidth="1"/>
    <col min="5" max="5" width="12.7109375" style="4" customWidth="1"/>
    <col min="6" max="6" width="12.28515625" style="6" customWidth="1"/>
    <col min="7" max="7" width="11.7109375" style="8" customWidth="1"/>
    <col min="8" max="8" width="11.42578125" style="3" customWidth="1"/>
    <col min="9" max="9" width="11.85546875" style="9" customWidth="1"/>
    <col min="10" max="10" width="12.140625" style="7" customWidth="1"/>
    <col min="11" max="11" width="12.5703125" style="5" customWidth="1"/>
  </cols>
  <sheetData>
    <row r="1" spans="1:11" s="19" customFormat="1" ht="59.25" customHeight="1" x14ac:dyDescent="0.25">
      <c r="A1" s="137" t="s">
        <v>0</v>
      </c>
      <c r="B1" s="137" t="s">
        <v>1</v>
      </c>
      <c r="C1" s="138" t="s">
        <v>86</v>
      </c>
      <c r="D1" s="11" t="s">
        <v>2</v>
      </c>
      <c r="E1" s="12" t="s">
        <v>3</v>
      </c>
      <c r="F1" s="13" t="s">
        <v>4</v>
      </c>
      <c r="G1" s="14" t="s">
        <v>5</v>
      </c>
      <c r="H1" s="15" t="s">
        <v>6</v>
      </c>
      <c r="I1" s="16" t="s">
        <v>7</v>
      </c>
      <c r="J1" s="17" t="s">
        <v>8</v>
      </c>
      <c r="K1" s="18" t="s">
        <v>9</v>
      </c>
    </row>
    <row r="2" spans="1:11" s="28" customFormat="1" ht="15.75" x14ac:dyDescent="0.25">
      <c r="A2" s="137"/>
      <c r="B2" s="137"/>
      <c r="C2" s="139"/>
      <c r="D2" s="20">
        <v>1</v>
      </c>
      <c r="E2" s="21">
        <v>2</v>
      </c>
      <c r="F2" s="22">
        <v>3</v>
      </c>
      <c r="G2" s="23">
        <v>4</v>
      </c>
      <c r="H2" s="24">
        <v>5</v>
      </c>
      <c r="I2" s="25">
        <v>6</v>
      </c>
      <c r="J2" s="26">
        <v>7</v>
      </c>
      <c r="K2" s="27">
        <v>8</v>
      </c>
    </row>
    <row r="3" spans="1:11" x14ac:dyDescent="0.25">
      <c r="A3" s="10">
        <v>1</v>
      </c>
      <c r="B3" s="31" t="str">
        <f>IF('Данные из бланков'!B3="","",'Данные из бланков'!B3)</f>
        <v/>
      </c>
      <c r="C3" s="43" t="str">
        <f>IF('Данные из бланков'!C3="","",'Данные из бланков'!C3)</f>
        <v/>
      </c>
      <c r="D3" s="32" t="str">
        <f>IF($B3="","",SUMIFS('Данные из бланков'!$D3:$BG3,'Данные из бланков'!$D$1:$BG$1,D$2)-SUMIFS('Данные из бланков'!$D3:$BG3,'Данные из бланков'!$D$1:$BG$1,"-"&amp;D$2))</f>
        <v/>
      </c>
      <c r="E3" s="33" t="str">
        <f>IF($B3="","",SUMIFS('Данные из бланков'!$D3:$BG3,'Данные из бланков'!$D$1:$BG$1,E$2)-SUMIFS('Данные из бланков'!$D3:$BG3,'Данные из бланков'!$D$1:$BG$1,"-"&amp;E$2))</f>
        <v/>
      </c>
      <c r="F3" s="34" t="str">
        <f>IF($B3="","",SUMIFS('Данные из бланков'!$D3:$BG3,'Данные из бланков'!$D$1:$BG$1,F$2)-SUMIFS('Данные из бланков'!$D3:$BG3,'Данные из бланков'!$D$1:$BG$1,"-"&amp;F$2))</f>
        <v/>
      </c>
      <c r="G3" s="35" t="str">
        <f>IF($B3="","",SUMIFS('Данные из бланков'!$D3:$BG3,'Данные из бланков'!$D$1:$BG$1,G$2)-SUMIFS('Данные из бланков'!$D3:$BG3,'Данные из бланков'!$D$1:$BG$1,"-"&amp;G$2))</f>
        <v/>
      </c>
      <c r="H3" s="36" t="str">
        <f>IF($B3="","",SUMIFS('Данные из бланков'!$D3:$BG3,'Данные из бланков'!$D$1:$BG$1,H$2)-SUMIFS('Данные из бланков'!$D3:$BG3,'Данные из бланков'!$D$1:$BG$1,"-"&amp;H$2))</f>
        <v/>
      </c>
      <c r="I3" s="37" t="str">
        <f>IF($B3="","",SUMIFS('Данные из бланков'!$D3:$BG3,'Данные из бланков'!$D$1:$BG$1,I$2)-SUMIFS('Данные из бланков'!$D3:$BG3,'Данные из бланков'!$D$1:$BG$1,"-"&amp;I$2))</f>
        <v/>
      </c>
      <c r="J3" s="38" t="str">
        <f>IF($B3="","",SUMIFS('Данные из бланков'!$D3:$BG3,'Данные из бланков'!$D$1:$BG$1,J$2)-SUMIFS('Данные из бланков'!$D3:$BG3,'Данные из бланков'!$D$1:$BG$1,"-"&amp;J$2))</f>
        <v/>
      </c>
      <c r="K3" s="39" t="str">
        <f>IF($B3="","",SUMIFS('Данные из бланков'!$D3:$BG3,'Данные из бланков'!$D$1:$BG$1,K$2)-SUMIFS('Данные из бланков'!$D3:$BG3,'Данные из бланков'!$D$1:$BG$1,"-"&amp;K$2))</f>
        <v/>
      </c>
    </row>
    <row r="4" spans="1:11" x14ac:dyDescent="0.25">
      <c r="A4" s="10">
        <v>2</v>
      </c>
      <c r="B4" s="31" t="str">
        <f>IF('Данные из бланков'!B4="","",'Данные из бланков'!B4)</f>
        <v/>
      </c>
      <c r="C4" s="43" t="str">
        <f>IF('Данные из бланков'!C4="","",'Данные из бланков'!C4)</f>
        <v/>
      </c>
      <c r="D4" s="32" t="str">
        <f>IF($B4="","",SUMIFS('Данные из бланков'!$D4:$BG4,'Данные из бланков'!$D$1:$BG$1,D$2)-SUMIFS('Данные из бланков'!$D4:$BG4,'Данные из бланков'!$D$1:$BG$1,"-"&amp;D$2))</f>
        <v/>
      </c>
      <c r="E4" s="33" t="str">
        <f>IF($B4="","",SUMIFS('Данные из бланков'!$D4:$BG4,'Данные из бланков'!$D$1:$BG$1,E$2)-SUMIFS('Данные из бланков'!$D4:$BG4,'Данные из бланков'!$D$1:$BG$1,"-"&amp;E$2))</f>
        <v/>
      </c>
      <c r="F4" s="34" t="str">
        <f>IF($B4="","",SUMIFS('Данные из бланков'!$D4:$BG4,'Данные из бланков'!$D$1:$BG$1,F$2)-SUMIFS('Данные из бланков'!$D4:$BG4,'Данные из бланков'!$D$1:$BG$1,"-"&amp;F$2))</f>
        <v/>
      </c>
      <c r="G4" s="35" t="str">
        <f>IF($B4="","",SUMIFS('Данные из бланков'!$D4:$BG4,'Данные из бланков'!$D$1:$BG$1,G$2)-SUMIFS('Данные из бланков'!$D4:$BG4,'Данные из бланков'!$D$1:$BG$1,"-"&amp;G$2))</f>
        <v/>
      </c>
      <c r="H4" s="36" t="str">
        <f>IF($B4="","",SUMIFS('Данные из бланков'!$D4:$BG4,'Данные из бланков'!$D$1:$BG$1,H$2)-SUMIFS('Данные из бланков'!$D4:$BG4,'Данные из бланков'!$D$1:$BG$1,"-"&amp;H$2))</f>
        <v/>
      </c>
      <c r="I4" s="37" t="str">
        <f>IF($B4="","",SUMIFS('Данные из бланков'!$D4:$BG4,'Данные из бланков'!$D$1:$BG$1,I$2)-SUMIFS('Данные из бланков'!$D4:$BG4,'Данные из бланков'!$D$1:$BG$1,"-"&amp;I$2))</f>
        <v/>
      </c>
      <c r="J4" s="38" t="str">
        <f>IF($B4="","",SUMIFS('Данные из бланков'!$D4:$BG4,'Данные из бланков'!$D$1:$BG$1,J$2)-SUMIFS('Данные из бланков'!$D4:$BG4,'Данные из бланков'!$D$1:$BG$1,"-"&amp;J$2))</f>
        <v/>
      </c>
      <c r="K4" s="39" t="str">
        <f>IF($B4="","",SUMIFS('Данные из бланков'!$D4:$BG4,'Данные из бланков'!$D$1:$BG$1,K$2)-SUMIFS('Данные из бланков'!$D4:$BG4,'Данные из бланков'!$D$1:$BG$1,"-"&amp;K$2))</f>
        <v/>
      </c>
    </row>
    <row r="5" spans="1:11" x14ac:dyDescent="0.25">
      <c r="A5" s="10">
        <v>3</v>
      </c>
      <c r="B5" s="31" t="str">
        <f>IF('Данные из бланков'!B5="","",'Данные из бланков'!B5)</f>
        <v/>
      </c>
      <c r="C5" s="43" t="str">
        <f>IF('Данные из бланков'!C5="","",'Данные из бланков'!C5)</f>
        <v/>
      </c>
      <c r="D5" s="32" t="str">
        <f>IF($B5="","",SUMIFS('Данные из бланков'!$D5:$BG5,'Данные из бланков'!$D$1:$BG$1,D$2)-SUMIFS('Данные из бланков'!$D5:$BG5,'Данные из бланков'!$D$1:$BG$1,"-"&amp;D$2))</f>
        <v/>
      </c>
      <c r="E5" s="33" t="str">
        <f>IF($B5="","",SUMIFS('Данные из бланков'!$D5:$BG5,'Данные из бланков'!$D$1:$BG$1,E$2)-SUMIFS('Данные из бланков'!$D5:$BG5,'Данные из бланков'!$D$1:$BG$1,"-"&amp;E$2))</f>
        <v/>
      </c>
      <c r="F5" s="34" t="str">
        <f>IF($B5="","",SUMIFS('Данные из бланков'!$D5:$BG5,'Данные из бланков'!$D$1:$BG$1,F$2)-SUMIFS('Данные из бланков'!$D5:$BG5,'Данные из бланков'!$D$1:$BG$1,"-"&amp;F$2))</f>
        <v/>
      </c>
      <c r="G5" s="35" t="str">
        <f>IF($B5="","",SUMIFS('Данные из бланков'!$D5:$BG5,'Данные из бланков'!$D$1:$BG$1,G$2)-SUMIFS('Данные из бланков'!$D5:$BG5,'Данные из бланков'!$D$1:$BG$1,"-"&amp;G$2))</f>
        <v/>
      </c>
      <c r="H5" s="36" t="str">
        <f>IF($B5="","",SUMIFS('Данные из бланков'!$D5:$BG5,'Данные из бланков'!$D$1:$BG$1,H$2)-SUMIFS('Данные из бланков'!$D5:$BG5,'Данные из бланков'!$D$1:$BG$1,"-"&amp;H$2))</f>
        <v/>
      </c>
      <c r="I5" s="37" t="str">
        <f>IF($B5="","",SUMIFS('Данные из бланков'!$D5:$BG5,'Данные из бланков'!$D$1:$BG$1,I$2)-SUMIFS('Данные из бланков'!$D5:$BG5,'Данные из бланков'!$D$1:$BG$1,"-"&amp;I$2))</f>
        <v/>
      </c>
      <c r="J5" s="38" t="str">
        <f>IF($B5="","",SUMIFS('Данные из бланков'!$D5:$BG5,'Данные из бланков'!$D$1:$BG$1,J$2)-SUMIFS('Данные из бланков'!$D5:$BG5,'Данные из бланков'!$D$1:$BG$1,"-"&amp;J$2))</f>
        <v/>
      </c>
      <c r="K5" s="39" t="str">
        <f>IF($B5="","",SUMIFS('Данные из бланков'!$D5:$BG5,'Данные из бланков'!$D$1:$BG$1,K$2)-SUMIFS('Данные из бланков'!$D5:$BG5,'Данные из бланков'!$D$1:$BG$1,"-"&amp;K$2))</f>
        <v/>
      </c>
    </row>
    <row r="6" spans="1:11" x14ac:dyDescent="0.25">
      <c r="A6" s="10">
        <v>4</v>
      </c>
      <c r="B6" s="31" t="str">
        <f>IF('Данные из бланков'!B6="","",'Данные из бланков'!B6)</f>
        <v/>
      </c>
      <c r="C6" s="43" t="str">
        <f>IF('Данные из бланков'!C6="","",'Данные из бланков'!C6)</f>
        <v/>
      </c>
      <c r="D6" s="32" t="str">
        <f>IF($B6="","",SUMIFS('Данные из бланков'!$D6:$BG6,'Данные из бланков'!$D$1:$BG$1,D$2)-SUMIFS('Данные из бланков'!$D6:$BG6,'Данные из бланков'!$D$1:$BG$1,"-"&amp;D$2))</f>
        <v/>
      </c>
      <c r="E6" s="33" t="str">
        <f>IF($B6="","",SUMIFS('Данные из бланков'!$D6:$BG6,'Данные из бланков'!$D$1:$BG$1,E$2)-SUMIFS('Данные из бланков'!$D6:$BG6,'Данные из бланков'!$D$1:$BG$1,"-"&amp;E$2))</f>
        <v/>
      </c>
      <c r="F6" s="34" t="str">
        <f>IF($B6="","",SUMIFS('Данные из бланков'!$D6:$BG6,'Данные из бланков'!$D$1:$BG$1,F$2)-SUMIFS('Данные из бланков'!$D6:$BG6,'Данные из бланков'!$D$1:$BG$1,"-"&amp;F$2))</f>
        <v/>
      </c>
      <c r="G6" s="35" t="str">
        <f>IF($B6="","",SUMIFS('Данные из бланков'!$D6:$BG6,'Данные из бланков'!$D$1:$BG$1,G$2)-SUMIFS('Данные из бланков'!$D6:$BG6,'Данные из бланков'!$D$1:$BG$1,"-"&amp;G$2))</f>
        <v/>
      </c>
      <c r="H6" s="36" t="str">
        <f>IF($B6="","",SUMIFS('Данные из бланков'!$D6:$BG6,'Данные из бланков'!$D$1:$BG$1,H$2)-SUMIFS('Данные из бланков'!$D6:$BG6,'Данные из бланков'!$D$1:$BG$1,"-"&amp;H$2))</f>
        <v/>
      </c>
      <c r="I6" s="37" t="str">
        <f>IF($B6="","",SUMIFS('Данные из бланков'!$D6:$BG6,'Данные из бланков'!$D$1:$BG$1,I$2)-SUMIFS('Данные из бланков'!$D6:$BG6,'Данные из бланков'!$D$1:$BG$1,"-"&amp;I$2))</f>
        <v/>
      </c>
      <c r="J6" s="38" t="str">
        <f>IF($B6="","",SUMIFS('Данные из бланков'!$D6:$BG6,'Данные из бланков'!$D$1:$BG$1,J$2)-SUMIFS('Данные из бланков'!$D6:$BG6,'Данные из бланков'!$D$1:$BG$1,"-"&amp;J$2))</f>
        <v/>
      </c>
      <c r="K6" s="39" t="str">
        <f>IF($B6="","",SUMIFS('Данные из бланков'!$D6:$BG6,'Данные из бланков'!$D$1:$BG$1,K$2)-SUMIFS('Данные из бланков'!$D6:$BG6,'Данные из бланков'!$D$1:$BG$1,"-"&amp;K$2))</f>
        <v/>
      </c>
    </row>
    <row r="7" spans="1:11" x14ac:dyDescent="0.25">
      <c r="A7" s="10">
        <v>5</v>
      </c>
      <c r="B7" s="31" t="str">
        <f>IF('Данные из бланков'!B7="","",'Данные из бланков'!B7)</f>
        <v/>
      </c>
      <c r="C7" s="43" t="str">
        <f>IF('Данные из бланков'!C7="","",'Данные из бланков'!C7)</f>
        <v/>
      </c>
      <c r="D7" s="32" t="str">
        <f>IF($B7="","",SUMIFS('Данные из бланков'!$D7:$BG7,'Данные из бланков'!$D$1:$BG$1,D$2)-SUMIFS('Данные из бланков'!$D7:$BG7,'Данные из бланков'!$D$1:$BG$1,"-"&amp;D$2))</f>
        <v/>
      </c>
      <c r="E7" s="33" t="str">
        <f>IF($B7="","",SUMIFS('Данные из бланков'!$D7:$BG7,'Данные из бланков'!$D$1:$BG$1,E$2)-SUMIFS('Данные из бланков'!$D7:$BG7,'Данные из бланков'!$D$1:$BG$1,"-"&amp;E$2))</f>
        <v/>
      </c>
      <c r="F7" s="34" t="str">
        <f>IF($B7="","",SUMIFS('Данные из бланков'!$D7:$BG7,'Данные из бланков'!$D$1:$BG$1,F$2)-SUMIFS('Данные из бланков'!$D7:$BG7,'Данные из бланков'!$D$1:$BG$1,"-"&amp;F$2))</f>
        <v/>
      </c>
      <c r="G7" s="35" t="str">
        <f>IF($B7="","",SUMIFS('Данные из бланков'!$D7:$BG7,'Данные из бланков'!$D$1:$BG$1,G$2)-SUMIFS('Данные из бланков'!$D7:$BG7,'Данные из бланков'!$D$1:$BG$1,"-"&amp;G$2))</f>
        <v/>
      </c>
      <c r="H7" s="36" t="str">
        <f>IF($B7="","",SUMIFS('Данные из бланков'!$D7:$BG7,'Данные из бланков'!$D$1:$BG$1,H$2)-SUMIFS('Данные из бланков'!$D7:$BG7,'Данные из бланков'!$D$1:$BG$1,"-"&amp;H$2))</f>
        <v/>
      </c>
      <c r="I7" s="37" t="str">
        <f>IF($B7="","",SUMIFS('Данные из бланков'!$D7:$BG7,'Данные из бланков'!$D$1:$BG$1,I$2)-SUMIFS('Данные из бланков'!$D7:$BG7,'Данные из бланков'!$D$1:$BG$1,"-"&amp;I$2))</f>
        <v/>
      </c>
      <c r="J7" s="38" t="str">
        <f>IF($B7="","",SUMIFS('Данные из бланков'!$D7:$BG7,'Данные из бланков'!$D$1:$BG$1,J$2)-SUMIFS('Данные из бланков'!$D7:$BG7,'Данные из бланков'!$D$1:$BG$1,"-"&amp;J$2))</f>
        <v/>
      </c>
      <c r="K7" s="39" t="str">
        <f>IF($B7="","",SUMIFS('Данные из бланков'!$D7:$BG7,'Данные из бланков'!$D$1:$BG$1,K$2)-SUMIFS('Данные из бланков'!$D7:$BG7,'Данные из бланков'!$D$1:$BG$1,"-"&amp;K$2))</f>
        <v/>
      </c>
    </row>
    <row r="8" spans="1:11" x14ac:dyDescent="0.25">
      <c r="A8" s="10">
        <v>6</v>
      </c>
      <c r="B8" s="31" t="str">
        <f>IF('Данные из бланков'!B8="","",'Данные из бланков'!B8)</f>
        <v/>
      </c>
      <c r="C8" s="43" t="str">
        <f>IF('Данные из бланков'!C8="","",'Данные из бланков'!C8)</f>
        <v/>
      </c>
      <c r="D8" s="32" t="str">
        <f>IF($B8="","",SUMIFS('Данные из бланков'!$D8:$BG8,'Данные из бланков'!$D$1:$BG$1,D$2)-SUMIFS('Данные из бланков'!$D8:$BG8,'Данные из бланков'!$D$1:$BG$1,"-"&amp;D$2))</f>
        <v/>
      </c>
      <c r="E8" s="33" t="str">
        <f>IF($B8="","",SUMIFS('Данные из бланков'!$D8:$BG8,'Данные из бланков'!$D$1:$BG$1,E$2)-SUMIFS('Данные из бланков'!$D8:$BG8,'Данные из бланков'!$D$1:$BG$1,"-"&amp;E$2))</f>
        <v/>
      </c>
      <c r="F8" s="34" t="str">
        <f>IF($B8="","",SUMIFS('Данные из бланков'!$D8:$BG8,'Данные из бланков'!$D$1:$BG$1,F$2)-SUMIFS('Данные из бланков'!$D8:$BG8,'Данные из бланков'!$D$1:$BG$1,"-"&amp;F$2))</f>
        <v/>
      </c>
      <c r="G8" s="35" t="str">
        <f>IF($B8="","",SUMIFS('Данные из бланков'!$D8:$BG8,'Данные из бланков'!$D$1:$BG$1,G$2)-SUMIFS('Данные из бланков'!$D8:$BG8,'Данные из бланков'!$D$1:$BG$1,"-"&amp;G$2))</f>
        <v/>
      </c>
      <c r="H8" s="36" t="str">
        <f>IF($B8="","",SUMIFS('Данные из бланков'!$D8:$BG8,'Данные из бланков'!$D$1:$BG$1,H$2)-SUMIFS('Данные из бланков'!$D8:$BG8,'Данные из бланков'!$D$1:$BG$1,"-"&amp;H$2))</f>
        <v/>
      </c>
      <c r="I8" s="37" t="str">
        <f>IF($B8="","",SUMIFS('Данные из бланков'!$D8:$BG8,'Данные из бланков'!$D$1:$BG$1,I$2)-SUMIFS('Данные из бланков'!$D8:$BG8,'Данные из бланков'!$D$1:$BG$1,"-"&amp;I$2))</f>
        <v/>
      </c>
      <c r="J8" s="38" t="str">
        <f>IF($B8="","",SUMIFS('Данные из бланков'!$D8:$BG8,'Данные из бланков'!$D$1:$BG$1,J$2)-SUMIFS('Данные из бланков'!$D8:$BG8,'Данные из бланков'!$D$1:$BG$1,"-"&amp;J$2))</f>
        <v/>
      </c>
      <c r="K8" s="39" t="str">
        <f>IF($B8="","",SUMIFS('Данные из бланков'!$D8:$BG8,'Данные из бланков'!$D$1:$BG$1,K$2)-SUMIFS('Данные из бланков'!$D8:$BG8,'Данные из бланков'!$D$1:$BG$1,"-"&amp;K$2))</f>
        <v/>
      </c>
    </row>
    <row r="9" spans="1:11" x14ac:dyDescent="0.25">
      <c r="A9" s="10">
        <v>7</v>
      </c>
      <c r="B9" s="31" t="str">
        <f>IF('Данные из бланков'!B9="","",'Данные из бланков'!B9)</f>
        <v/>
      </c>
      <c r="C9" s="43" t="str">
        <f>IF('Данные из бланков'!C9="","",'Данные из бланков'!C9)</f>
        <v/>
      </c>
      <c r="D9" s="32" t="str">
        <f>IF($B9="","",SUMIFS('Данные из бланков'!$D9:$BG9,'Данные из бланков'!$D$1:$BG$1,D$2)-SUMIFS('Данные из бланков'!$D9:$BG9,'Данные из бланков'!$D$1:$BG$1,"-"&amp;D$2))</f>
        <v/>
      </c>
      <c r="E9" s="33" t="str">
        <f>IF($B9="","",SUMIFS('Данные из бланков'!$D9:$BG9,'Данные из бланков'!$D$1:$BG$1,E$2)-SUMIFS('Данные из бланков'!$D9:$BG9,'Данные из бланков'!$D$1:$BG$1,"-"&amp;E$2))</f>
        <v/>
      </c>
      <c r="F9" s="34" t="str">
        <f>IF($B9="","",SUMIFS('Данные из бланков'!$D9:$BG9,'Данные из бланков'!$D$1:$BG$1,F$2)-SUMIFS('Данные из бланков'!$D9:$BG9,'Данные из бланков'!$D$1:$BG$1,"-"&amp;F$2))</f>
        <v/>
      </c>
      <c r="G9" s="35" t="str">
        <f>IF($B9="","",SUMIFS('Данные из бланков'!$D9:$BG9,'Данные из бланков'!$D$1:$BG$1,G$2)-SUMIFS('Данные из бланков'!$D9:$BG9,'Данные из бланков'!$D$1:$BG$1,"-"&amp;G$2))</f>
        <v/>
      </c>
      <c r="H9" s="36" t="str">
        <f>IF($B9="","",SUMIFS('Данные из бланков'!$D9:$BG9,'Данные из бланков'!$D$1:$BG$1,H$2)-SUMIFS('Данные из бланков'!$D9:$BG9,'Данные из бланков'!$D$1:$BG$1,"-"&amp;H$2))</f>
        <v/>
      </c>
      <c r="I9" s="37" t="str">
        <f>IF($B9="","",SUMIFS('Данные из бланков'!$D9:$BG9,'Данные из бланков'!$D$1:$BG$1,I$2)-SUMIFS('Данные из бланков'!$D9:$BG9,'Данные из бланков'!$D$1:$BG$1,"-"&amp;I$2))</f>
        <v/>
      </c>
      <c r="J9" s="38" t="str">
        <f>IF($B9="","",SUMIFS('Данные из бланков'!$D9:$BG9,'Данные из бланков'!$D$1:$BG$1,J$2)-SUMIFS('Данные из бланков'!$D9:$BG9,'Данные из бланков'!$D$1:$BG$1,"-"&amp;J$2))</f>
        <v/>
      </c>
      <c r="K9" s="39" t="str">
        <f>IF($B9="","",SUMIFS('Данные из бланков'!$D9:$BG9,'Данные из бланков'!$D$1:$BG$1,K$2)-SUMIFS('Данные из бланков'!$D9:$BG9,'Данные из бланков'!$D$1:$BG$1,"-"&amp;K$2))</f>
        <v/>
      </c>
    </row>
    <row r="10" spans="1:11" x14ac:dyDescent="0.25">
      <c r="A10" s="10">
        <v>8</v>
      </c>
      <c r="B10" s="31" t="str">
        <f>IF('Данные из бланков'!B10="","",'Данные из бланков'!B10)</f>
        <v/>
      </c>
      <c r="C10" s="43" t="str">
        <f>IF('Данные из бланков'!C10="","",'Данные из бланков'!C10)</f>
        <v/>
      </c>
      <c r="D10" s="32" t="str">
        <f>IF($B10="","",SUMIFS('Данные из бланков'!$D10:$BG10,'Данные из бланков'!$D$1:$BG$1,D$2)-SUMIFS('Данные из бланков'!$D10:$BG10,'Данные из бланков'!$D$1:$BG$1,"-"&amp;D$2))</f>
        <v/>
      </c>
      <c r="E10" s="33" t="str">
        <f>IF($B10="","",SUMIFS('Данные из бланков'!$D10:$BG10,'Данные из бланков'!$D$1:$BG$1,E$2)-SUMIFS('Данные из бланков'!$D10:$BG10,'Данные из бланков'!$D$1:$BG$1,"-"&amp;E$2))</f>
        <v/>
      </c>
      <c r="F10" s="34" t="str">
        <f>IF($B10="","",SUMIFS('Данные из бланков'!$D10:$BG10,'Данные из бланков'!$D$1:$BG$1,F$2)-SUMIFS('Данные из бланков'!$D10:$BG10,'Данные из бланков'!$D$1:$BG$1,"-"&amp;F$2))</f>
        <v/>
      </c>
      <c r="G10" s="35" t="str">
        <f>IF($B10="","",SUMIFS('Данные из бланков'!$D10:$BG10,'Данные из бланков'!$D$1:$BG$1,G$2)-SUMIFS('Данные из бланков'!$D10:$BG10,'Данные из бланков'!$D$1:$BG$1,"-"&amp;G$2))</f>
        <v/>
      </c>
      <c r="H10" s="36" t="str">
        <f>IF($B10="","",SUMIFS('Данные из бланков'!$D10:$BG10,'Данные из бланков'!$D$1:$BG$1,H$2)-SUMIFS('Данные из бланков'!$D10:$BG10,'Данные из бланков'!$D$1:$BG$1,"-"&amp;H$2))</f>
        <v/>
      </c>
      <c r="I10" s="37" t="str">
        <f>IF($B10="","",SUMIFS('Данные из бланков'!$D10:$BG10,'Данные из бланков'!$D$1:$BG$1,I$2)-SUMIFS('Данные из бланков'!$D10:$BG10,'Данные из бланков'!$D$1:$BG$1,"-"&amp;I$2))</f>
        <v/>
      </c>
      <c r="J10" s="38" t="str">
        <f>IF($B10="","",SUMIFS('Данные из бланков'!$D10:$BG10,'Данные из бланков'!$D$1:$BG$1,J$2)-SUMIFS('Данные из бланков'!$D10:$BG10,'Данные из бланков'!$D$1:$BG$1,"-"&amp;J$2))</f>
        <v/>
      </c>
      <c r="K10" s="39" t="str">
        <f>IF($B10="","",SUMIFS('Данные из бланков'!$D10:$BG10,'Данные из бланков'!$D$1:$BG$1,K$2)-SUMIFS('Данные из бланков'!$D10:$BG10,'Данные из бланков'!$D$1:$BG$1,"-"&amp;K$2))</f>
        <v/>
      </c>
    </row>
    <row r="11" spans="1:11" x14ac:dyDescent="0.25">
      <c r="A11" s="10">
        <v>9</v>
      </c>
      <c r="B11" s="31" t="str">
        <f>IF('Данные из бланков'!B11="","",'Данные из бланков'!B11)</f>
        <v/>
      </c>
      <c r="C11" s="43" t="str">
        <f>IF('Данные из бланков'!C11="","",'Данные из бланков'!C11)</f>
        <v/>
      </c>
      <c r="D11" s="32" t="str">
        <f>IF($B11="","",SUMIFS('Данные из бланков'!$D11:$BG11,'Данные из бланков'!$D$1:$BG$1,D$2)-SUMIFS('Данные из бланков'!$D11:$BG11,'Данные из бланков'!$D$1:$BG$1,"-"&amp;D$2))</f>
        <v/>
      </c>
      <c r="E11" s="33" t="str">
        <f>IF($B11="","",SUMIFS('Данные из бланков'!$D11:$BG11,'Данные из бланков'!$D$1:$BG$1,E$2)-SUMIFS('Данные из бланков'!$D11:$BG11,'Данные из бланков'!$D$1:$BG$1,"-"&amp;E$2))</f>
        <v/>
      </c>
      <c r="F11" s="34" t="str">
        <f>IF($B11="","",SUMIFS('Данные из бланков'!$D11:$BG11,'Данные из бланков'!$D$1:$BG$1,F$2)-SUMIFS('Данные из бланков'!$D11:$BG11,'Данные из бланков'!$D$1:$BG$1,"-"&amp;F$2))</f>
        <v/>
      </c>
      <c r="G11" s="35" t="str">
        <f>IF($B11="","",SUMIFS('Данные из бланков'!$D11:$BG11,'Данные из бланков'!$D$1:$BG$1,G$2)-SUMIFS('Данные из бланков'!$D11:$BG11,'Данные из бланков'!$D$1:$BG$1,"-"&amp;G$2))</f>
        <v/>
      </c>
      <c r="H11" s="36" t="str">
        <f>IF($B11="","",SUMIFS('Данные из бланков'!$D11:$BG11,'Данные из бланков'!$D$1:$BG$1,H$2)-SUMIFS('Данные из бланков'!$D11:$BG11,'Данные из бланков'!$D$1:$BG$1,"-"&amp;H$2))</f>
        <v/>
      </c>
      <c r="I11" s="37" t="str">
        <f>IF($B11="","",SUMIFS('Данные из бланков'!$D11:$BG11,'Данные из бланков'!$D$1:$BG$1,I$2)-SUMIFS('Данные из бланков'!$D11:$BG11,'Данные из бланков'!$D$1:$BG$1,"-"&amp;I$2))</f>
        <v/>
      </c>
      <c r="J11" s="38" t="str">
        <f>IF($B11="","",SUMIFS('Данные из бланков'!$D11:$BG11,'Данные из бланков'!$D$1:$BG$1,J$2)-SUMIFS('Данные из бланков'!$D11:$BG11,'Данные из бланков'!$D$1:$BG$1,"-"&amp;J$2))</f>
        <v/>
      </c>
      <c r="K11" s="39" t="str">
        <f>IF($B11="","",SUMIFS('Данные из бланков'!$D11:$BG11,'Данные из бланков'!$D$1:$BG$1,K$2)-SUMIFS('Данные из бланков'!$D11:$BG11,'Данные из бланков'!$D$1:$BG$1,"-"&amp;K$2))</f>
        <v/>
      </c>
    </row>
    <row r="12" spans="1:11" x14ac:dyDescent="0.25">
      <c r="A12" s="10">
        <v>10</v>
      </c>
      <c r="B12" s="31" t="str">
        <f>IF('Данные из бланков'!B12="","",'Данные из бланков'!B12)</f>
        <v/>
      </c>
      <c r="C12" s="43" t="str">
        <f>IF('Данные из бланков'!C12="","",'Данные из бланков'!C12)</f>
        <v/>
      </c>
      <c r="D12" s="32" t="str">
        <f>IF($B12="","",SUMIFS('Данные из бланков'!$D12:$BG12,'Данные из бланков'!$D$1:$BG$1,D$2)-SUMIFS('Данные из бланков'!$D12:$BG12,'Данные из бланков'!$D$1:$BG$1,"-"&amp;D$2))</f>
        <v/>
      </c>
      <c r="E12" s="33" t="str">
        <f>IF($B12="","",SUMIFS('Данные из бланков'!$D12:$BG12,'Данные из бланков'!$D$1:$BG$1,E$2)-SUMIFS('Данные из бланков'!$D12:$BG12,'Данные из бланков'!$D$1:$BG$1,"-"&amp;E$2))</f>
        <v/>
      </c>
      <c r="F12" s="34" t="str">
        <f>IF($B12="","",SUMIFS('Данные из бланков'!$D12:$BG12,'Данные из бланков'!$D$1:$BG$1,F$2)-SUMIFS('Данные из бланков'!$D12:$BG12,'Данные из бланков'!$D$1:$BG$1,"-"&amp;F$2))</f>
        <v/>
      </c>
      <c r="G12" s="35" t="str">
        <f>IF($B12="","",SUMIFS('Данные из бланков'!$D12:$BG12,'Данные из бланков'!$D$1:$BG$1,G$2)-SUMIFS('Данные из бланков'!$D12:$BG12,'Данные из бланков'!$D$1:$BG$1,"-"&amp;G$2))</f>
        <v/>
      </c>
      <c r="H12" s="36" t="str">
        <f>IF($B12="","",SUMIFS('Данные из бланков'!$D12:$BG12,'Данные из бланков'!$D$1:$BG$1,H$2)-SUMIFS('Данные из бланков'!$D12:$BG12,'Данные из бланков'!$D$1:$BG$1,"-"&amp;H$2))</f>
        <v/>
      </c>
      <c r="I12" s="37" t="str">
        <f>IF($B12="","",SUMIFS('Данные из бланков'!$D12:$BG12,'Данные из бланков'!$D$1:$BG$1,I$2)-SUMIFS('Данные из бланков'!$D12:$BG12,'Данные из бланков'!$D$1:$BG$1,"-"&amp;I$2))</f>
        <v/>
      </c>
      <c r="J12" s="38" t="str">
        <f>IF($B12="","",SUMIFS('Данные из бланков'!$D12:$BG12,'Данные из бланков'!$D$1:$BG$1,J$2)-SUMIFS('Данные из бланков'!$D12:$BG12,'Данные из бланков'!$D$1:$BG$1,"-"&amp;J$2))</f>
        <v/>
      </c>
      <c r="K12" s="39" t="str">
        <f>IF($B12="","",SUMIFS('Данные из бланков'!$D12:$BG12,'Данные из бланков'!$D$1:$BG$1,K$2)-SUMIFS('Данные из бланков'!$D12:$BG12,'Данные из бланков'!$D$1:$BG$1,"-"&amp;K$2))</f>
        <v/>
      </c>
    </row>
    <row r="13" spans="1:11" x14ac:dyDescent="0.25">
      <c r="A13" s="10">
        <v>11</v>
      </c>
      <c r="B13" s="31" t="str">
        <f>IF('Данные из бланков'!B13="","",'Данные из бланков'!B13)</f>
        <v/>
      </c>
      <c r="C13" s="43" t="str">
        <f>IF('Данные из бланков'!C13="","",'Данные из бланков'!C13)</f>
        <v/>
      </c>
      <c r="D13" s="32" t="str">
        <f>IF($B13="","",SUMIFS('Данные из бланков'!$D13:$BG13,'Данные из бланков'!$D$1:$BG$1,D$2)-SUMIFS('Данные из бланков'!$D13:$BG13,'Данные из бланков'!$D$1:$BG$1,"-"&amp;D$2))</f>
        <v/>
      </c>
      <c r="E13" s="33" t="str">
        <f>IF($B13="","",SUMIFS('Данные из бланков'!$D13:$BG13,'Данные из бланков'!$D$1:$BG$1,E$2)-SUMIFS('Данные из бланков'!$D13:$BG13,'Данные из бланков'!$D$1:$BG$1,"-"&amp;E$2))</f>
        <v/>
      </c>
      <c r="F13" s="34" t="str">
        <f>IF($B13="","",SUMIFS('Данные из бланков'!$D13:$BG13,'Данные из бланков'!$D$1:$BG$1,F$2)-SUMIFS('Данные из бланков'!$D13:$BG13,'Данные из бланков'!$D$1:$BG$1,"-"&amp;F$2))</f>
        <v/>
      </c>
      <c r="G13" s="35" t="str">
        <f>IF($B13="","",SUMIFS('Данные из бланков'!$D13:$BG13,'Данные из бланков'!$D$1:$BG$1,G$2)-SUMIFS('Данные из бланков'!$D13:$BG13,'Данные из бланков'!$D$1:$BG$1,"-"&amp;G$2))</f>
        <v/>
      </c>
      <c r="H13" s="36" t="str">
        <f>IF($B13="","",SUMIFS('Данные из бланков'!$D13:$BG13,'Данные из бланков'!$D$1:$BG$1,H$2)-SUMIFS('Данные из бланков'!$D13:$BG13,'Данные из бланков'!$D$1:$BG$1,"-"&amp;H$2))</f>
        <v/>
      </c>
      <c r="I13" s="37" t="str">
        <f>IF($B13="","",SUMIFS('Данные из бланков'!$D13:$BG13,'Данные из бланков'!$D$1:$BG$1,I$2)-SUMIFS('Данные из бланков'!$D13:$BG13,'Данные из бланков'!$D$1:$BG$1,"-"&amp;I$2))</f>
        <v/>
      </c>
      <c r="J13" s="38" t="str">
        <f>IF($B13="","",SUMIFS('Данные из бланков'!$D13:$BG13,'Данные из бланков'!$D$1:$BG$1,J$2)-SUMIFS('Данные из бланков'!$D13:$BG13,'Данные из бланков'!$D$1:$BG$1,"-"&amp;J$2))</f>
        <v/>
      </c>
      <c r="K13" s="39" t="str">
        <f>IF($B13="","",SUMIFS('Данные из бланков'!$D13:$BG13,'Данные из бланков'!$D$1:$BG$1,K$2)-SUMIFS('Данные из бланков'!$D13:$BG13,'Данные из бланков'!$D$1:$BG$1,"-"&amp;K$2))</f>
        <v/>
      </c>
    </row>
    <row r="14" spans="1:11" x14ac:dyDescent="0.25">
      <c r="A14" s="10">
        <v>12</v>
      </c>
      <c r="B14" s="31" t="str">
        <f>IF('Данные из бланков'!B14="","",'Данные из бланков'!B14)</f>
        <v/>
      </c>
      <c r="C14" s="43" t="str">
        <f>IF('Данные из бланков'!C14="","",'Данные из бланков'!C14)</f>
        <v/>
      </c>
      <c r="D14" s="32" t="str">
        <f>IF($B14="","",SUMIFS('Данные из бланков'!$D14:$BG14,'Данные из бланков'!$D$1:$BG$1,D$2)-SUMIFS('Данные из бланков'!$D14:$BG14,'Данные из бланков'!$D$1:$BG$1,"-"&amp;D$2))</f>
        <v/>
      </c>
      <c r="E14" s="33" t="str">
        <f>IF($B14="","",SUMIFS('Данные из бланков'!$D14:$BG14,'Данные из бланков'!$D$1:$BG$1,E$2)-SUMIFS('Данные из бланков'!$D14:$BG14,'Данные из бланков'!$D$1:$BG$1,"-"&amp;E$2))</f>
        <v/>
      </c>
      <c r="F14" s="34" t="str">
        <f>IF($B14="","",SUMIFS('Данные из бланков'!$D14:$BG14,'Данные из бланков'!$D$1:$BG$1,F$2)-SUMIFS('Данные из бланков'!$D14:$BG14,'Данные из бланков'!$D$1:$BG$1,"-"&amp;F$2))</f>
        <v/>
      </c>
      <c r="G14" s="35" t="str">
        <f>IF($B14="","",SUMIFS('Данные из бланков'!$D14:$BG14,'Данные из бланков'!$D$1:$BG$1,G$2)-SUMIFS('Данные из бланков'!$D14:$BG14,'Данные из бланков'!$D$1:$BG$1,"-"&amp;G$2))</f>
        <v/>
      </c>
      <c r="H14" s="36" t="str">
        <f>IF($B14="","",SUMIFS('Данные из бланков'!$D14:$BG14,'Данные из бланков'!$D$1:$BG$1,H$2)-SUMIFS('Данные из бланков'!$D14:$BG14,'Данные из бланков'!$D$1:$BG$1,"-"&amp;H$2))</f>
        <v/>
      </c>
      <c r="I14" s="37" t="str">
        <f>IF($B14="","",SUMIFS('Данные из бланков'!$D14:$BG14,'Данные из бланков'!$D$1:$BG$1,I$2)-SUMIFS('Данные из бланков'!$D14:$BG14,'Данные из бланков'!$D$1:$BG$1,"-"&amp;I$2))</f>
        <v/>
      </c>
      <c r="J14" s="38" t="str">
        <f>IF($B14="","",SUMIFS('Данные из бланков'!$D14:$BG14,'Данные из бланков'!$D$1:$BG$1,J$2)-SUMIFS('Данные из бланков'!$D14:$BG14,'Данные из бланков'!$D$1:$BG$1,"-"&amp;J$2))</f>
        <v/>
      </c>
      <c r="K14" s="39" t="str">
        <f>IF($B14="","",SUMIFS('Данные из бланков'!$D14:$BG14,'Данные из бланков'!$D$1:$BG$1,K$2)-SUMIFS('Данные из бланков'!$D14:$BG14,'Данные из бланков'!$D$1:$BG$1,"-"&amp;K$2))</f>
        <v/>
      </c>
    </row>
    <row r="15" spans="1:11" x14ac:dyDescent="0.25">
      <c r="A15" s="10">
        <v>13</v>
      </c>
      <c r="B15" s="31" t="str">
        <f>IF('Данные из бланков'!B15="","",'Данные из бланков'!B15)</f>
        <v/>
      </c>
      <c r="C15" s="43" t="str">
        <f>IF('Данные из бланков'!C15="","",'Данные из бланков'!C15)</f>
        <v/>
      </c>
      <c r="D15" s="32" t="str">
        <f>IF($B15="","",SUMIFS('Данные из бланков'!$D15:$BG15,'Данные из бланков'!$D$1:$BG$1,D$2)-SUMIFS('Данные из бланков'!$D15:$BG15,'Данные из бланков'!$D$1:$BG$1,"-"&amp;D$2))</f>
        <v/>
      </c>
      <c r="E15" s="33" t="str">
        <f>IF($B15="","",SUMIFS('Данные из бланков'!$D15:$BG15,'Данные из бланков'!$D$1:$BG$1,E$2)-SUMIFS('Данные из бланков'!$D15:$BG15,'Данные из бланков'!$D$1:$BG$1,"-"&amp;E$2))</f>
        <v/>
      </c>
      <c r="F15" s="34" t="str">
        <f>IF($B15="","",SUMIFS('Данные из бланков'!$D15:$BG15,'Данные из бланков'!$D$1:$BG$1,F$2)-SUMIFS('Данные из бланков'!$D15:$BG15,'Данные из бланков'!$D$1:$BG$1,"-"&amp;F$2))</f>
        <v/>
      </c>
      <c r="G15" s="35" t="str">
        <f>IF($B15="","",SUMIFS('Данные из бланков'!$D15:$BG15,'Данные из бланков'!$D$1:$BG$1,G$2)-SUMIFS('Данные из бланков'!$D15:$BG15,'Данные из бланков'!$D$1:$BG$1,"-"&amp;G$2))</f>
        <v/>
      </c>
      <c r="H15" s="36" t="str">
        <f>IF($B15="","",SUMIFS('Данные из бланков'!$D15:$BG15,'Данные из бланков'!$D$1:$BG$1,H$2)-SUMIFS('Данные из бланков'!$D15:$BG15,'Данные из бланков'!$D$1:$BG$1,"-"&amp;H$2))</f>
        <v/>
      </c>
      <c r="I15" s="37" t="str">
        <f>IF($B15="","",SUMIFS('Данные из бланков'!$D15:$BG15,'Данные из бланков'!$D$1:$BG$1,I$2)-SUMIFS('Данные из бланков'!$D15:$BG15,'Данные из бланков'!$D$1:$BG$1,"-"&amp;I$2))</f>
        <v/>
      </c>
      <c r="J15" s="38" t="str">
        <f>IF($B15="","",SUMIFS('Данные из бланков'!$D15:$BG15,'Данные из бланков'!$D$1:$BG$1,J$2)-SUMIFS('Данные из бланков'!$D15:$BG15,'Данные из бланков'!$D$1:$BG$1,"-"&amp;J$2))</f>
        <v/>
      </c>
      <c r="K15" s="39" t="str">
        <f>IF($B15="","",SUMIFS('Данные из бланков'!$D15:$BG15,'Данные из бланков'!$D$1:$BG$1,K$2)-SUMIFS('Данные из бланков'!$D15:$BG15,'Данные из бланков'!$D$1:$BG$1,"-"&amp;K$2))</f>
        <v/>
      </c>
    </row>
    <row r="16" spans="1:11" x14ac:dyDescent="0.25">
      <c r="A16" s="10">
        <v>14</v>
      </c>
      <c r="B16" s="31" t="str">
        <f>IF('Данные из бланков'!B16="","",'Данные из бланков'!B16)</f>
        <v/>
      </c>
      <c r="C16" s="43" t="str">
        <f>IF('Данные из бланков'!C16="","",'Данные из бланков'!C16)</f>
        <v/>
      </c>
      <c r="D16" s="32" t="str">
        <f>IF($B16="","",SUMIFS('Данные из бланков'!$D16:$BG16,'Данные из бланков'!$D$1:$BG$1,D$2)-SUMIFS('Данные из бланков'!$D16:$BG16,'Данные из бланков'!$D$1:$BG$1,"-"&amp;D$2))</f>
        <v/>
      </c>
      <c r="E16" s="33" t="str">
        <f>IF($B16="","",SUMIFS('Данные из бланков'!$D16:$BG16,'Данные из бланков'!$D$1:$BG$1,E$2)-SUMIFS('Данные из бланков'!$D16:$BG16,'Данные из бланков'!$D$1:$BG$1,"-"&amp;E$2))</f>
        <v/>
      </c>
      <c r="F16" s="34" t="str">
        <f>IF($B16="","",SUMIFS('Данные из бланков'!$D16:$BG16,'Данные из бланков'!$D$1:$BG$1,F$2)-SUMIFS('Данные из бланков'!$D16:$BG16,'Данные из бланков'!$D$1:$BG$1,"-"&amp;F$2))</f>
        <v/>
      </c>
      <c r="G16" s="35" t="str">
        <f>IF($B16="","",SUMIFS('Данные из бланков'!$D16:$BG16,'Данные из бланков'!$D$1:$BG$1,G$2)-SUMIFS('Данные из бланков'!$D16:$BG16,'Данные из бланков'!$D$1:$BG$1,"-"&amp;G$2))</f>
        <v/>
      </c>
      <c r="H16" s="36" t="str">
        <f>IF($B16="","",SUMIFS('Данные из бланков'!$D16:$BG16,'Данные из бланков'!$D$1:$BG$1,H$2)-SUMIFS('Данные из бланков'!$D16:$BG16,'Данные из бланков'!$D$1:$BG$1,"-"&amp;H$2))</f>
        <v/>
      </c>
      <c r="I16" s="37" t="str">
        <f>IF($B16="","",SUMIFS('Данные из бланков'!$D16:$BG16,'Данные из бланков'!$D$1:$BG$1,I$2)-SUMIFS('Данные из бланков'!$D16:$BG16,'Данные из бланков'!$D$1:$BG$1,"-"&amp;I$2))</f>
        <v/>
      </c>
      <c r="J16" s="38" t="str">
        <f>IF($B16="","",SUMIFS('Данные из бланков'!$D16:$BG16,'Данные из бланков'!$D$1:$BG$1,J$2)-SUMIFS('Данные из бланков'!$D16:$BG16,'Данные из бланков'!$D$1:$BG$1,"-"&amp;J$2))</f>
        <v/>
      </c>
      <c r="K16" s="39" t="str">
        <f>IF($B16="","",SUMIFS('Данные из бланков'!$D16:$BG16,'Данные из бланков'!$D$1:$BG$1,K$2)-SUMIFS('Данные из бланков'!$D16:$BG16,'Данные из бланков'!$D$1:$BG$1,"-"&amp;K$2))</f>
        <v/>
      </c>
    </row>
    <row r="17" spans="1:11" x14ac:dyDescent="0.25">
      <c r="A17" s="10">
        <v>15</v>
      </c>
      <c r="B17" s="31" t="str">
        <f>IF('Данные из бланков'!B17="","",'Данные из бланков'!B17)</f>
        <v/>
      </c>
      <c r="C17" s="43" t="str">
        <f>IF('Данные из бланков'!C17="","",'Данные из бланков'!C17)</f>
        <v/>
      </c>
      <c r="D17" s="32" t="str">
        <f>IF($B17="","",SUMIFS('Данные из бланков'!$D17:$BG17,'Данные из бланков'!$D$1:$BG$1,D$2)-SUMIFS('Данные из бланков'!$D17:$BG17,'Данные из бланков'!$D$1:$BG$1,"-"&amp;D$2))</f>
        <v/>
      </c>
      <c r="E17" s="33" t="str">
        <f>IF($B17="","",SUMIFS('Данные из бланков'!$D17:$BG17,'Данные из бланков'!$D$1:$BG$1,E$2)-SUMIFS('Данные из бланков'!$D17:$BG17,'Данные из бланков'!$D$1:$BG$1,"-"&amp;E$2))</f>
        <v/>
      </c>
      <c r="F17" s="34" t="str">
        <f>IF($B17="","",SUMIFS('Данные из бланков'!$D17:$BG17,'Данные из бланков'!$D$1:$BG$1,F$2)-SUMIFS('Данные из бланков'!$D17:$BG17,'Данные из бланков'!$D$1:$BG$1,"-"&amp;F$2))</f>
        <v/>
      </c>
      <c r="G17" s="35" t="str">
        <f>IF($B17="","",SUMIFS('Данные из бланков'!$D17:$BG17,'Данные из бланков'!$D$1:$BG$1,G$2)-SUMIFS('Данные из бланков'!$D17:$BG17,'Данные из бланков'!$D$1:$BG$1,"-"&amp;G$2))</f>
        <v/>
      </c>
      <c r="H17" s="36" t="str">
        <f>IF($B17="","",SUMIFS('Данные из бланков'!$D17:$BG17,'Данные из бланков'!$D$1:$BG$1,H$2)-SUMIFS('Данные из бланков'!$D17:$BG17,'Данные из бланков'!$D$1:$BG$1,"-"&amp;H$2))</f>
        <v/>
      </c>
      <c r="I17" s="37" t="str">
        <f>IF($B17="","",SUMIFS('Данные из бланков'!$D17:$BG17,'Данные из бланков'!$D$1:$BG$1,I$2)-SUMIFS('Данные из бланков'!$D17:$BG17,'Данные из бланков'!$D$1:$BG$1,"-"&amp;I$2))</f>
        <v/>
      </c>
      <c r="J17" s="38" t="str">
        <f>IF($B17="","",SUMIFS('Данные из бланков'!$D17:$BG17,'Данные из бланков'!$D$1:$BG$1,J$2)-SUMIFS('Данные из бланков'!$D17:$BG17,'Данные из бланков'!$D$1:$BG$1,"-"&amp;J$2))</f>
        <v/>
      </c>
      <c r="K17" s="39" t="str">
        <f>IF($B17="","",SUMIFS('Данные из бланков'!$D17:$BG17,'Данные из бланков'!$D$1:$BG$1,K$2)-SUMIFS('Данные из бланков'!$D17:$BG17,'Данные из бланков'!$D$1:$BG$1,"-"&amp;K$2))</f>
        <v/>
      </c>
    </row>
    <row r="18" spans="1:11" x14ac:dyDescent="0.25">
      <c r="A18" s="10">
        <v>16</v>
      </c>
      <c r="B18" s="31" t="str">
        <f>IF('Данные из бланков'!B18="","",'Данные из бланков'!B18)</f>
        <v/>
      </c>
      <c r="C18" s="43" t="str">
        <f>IF('Данные из бланков'!C18="","",'Данные из бланков'!C18)</f>
        <v/>
      </c>
      <c r="D18" s="32" t="str">
        <f>IF($B18="","",SUMIFS('Данные из бланков'!$D18:$BG18,'Данные из бланков'!$D$1:$BG$1,D$2)-SUMIFS('Данные из бланков'!$D18:$BG18,'Данные из бланков'!$D$1:$BG$1,"-"&amp;D$2))</f>
        <v/>
      </c>
      <c r="E18" s="33" t="str">
        <f>IF($B18="","",SUMIFS('Данные из бланков'!$D18:$BG18,'Данные из бланков'!$D$1:$BG$1,E$2)-SUMIFS('Данные из бланков'!$D18:$BG18,'Данные из бланков'!$D$1:$BG$1,"-"&amp;E$2))</f>
        <v/>
      </c>
      <c r="F18" s="34" t="str">
        <f>IF($B18="","",SUMIFS('Данные из бланков'!$D18:$BG18,'Данные из бланков'!$D$1:$BG$1,F$2)-SUMIFS('Данные из бланков'!$D18:$BG18,'Данные из бланков'!$D$1:$BG$1,"-"&amp;F$2))</f>
        <v/>
      </c>
      <c r="G18" s="35" t="str">
        <f>IF($B18="","",SUMIFS('Данные из бланков'!$D18:$BG18,'Данные из бланков'!$D$1:$BG$1,G$2)-SUMIFS('Данные из бланков'!$D18:$BG18,'Данные из бланков'!$D$1:$BG$1,"-"&amp;G$2))</f>
        <v/>
      </c>
      <c r="H18" s="36" t="str">
        <f>IF($B18="","",SUMIFS('Данные из бланков'!$D18:$BG18,'Данные из бланков'!$D$1:$BG$1,H$2)-SUMIFS('Данные из бланков'!$D18:$BG18,'Данные из бланков'!$D$1:$BG$1,"-"&amp;H$2))</f>
        <v/>
      </c>
      <c r="I18" s="37" t="str">
        <f>IF($B18="","",SUMIFS('Данные из бланков'!$D18:$BG18,'Данные из бланков'!$D$1:$BG$1,I$2)-SUMIFS('Данные из бланков'!$D18:$BG18,'Данные из бланков'!$D$1:$BG$1,"-"&amp;I$2))</f>
        <v/>
      </c>
      <c r="J18" s="38" t="str">
        <f>IF($B18="","",SUMIFS('Данные из бланков'!$D18:$BG18,'Данные из бланков'!$D$1:$BG$1,J$2)-SUMIFS('Данные из бланков'!$D18:$BG18,'Данные из бланков'!$D$1:$BG$1,"-"&amp;J$2))</f>
        <v/>
      </c>
      <c r="K18" s="39" t="str">
        <f>IF($B18="","",SUMIFS('Данные из бланков'!$D18:$BG18,'Данные из бланков'!$D$1:$BG$1,K$2)-SUMIFS('Данные из бланков'!$D18:$BG18,'Данные из бланков'!$D$1:$BG$1,"-"&amp;K$2))</f>
        <v/>
      </c>
    </row>
    <row r="19" spans="1:11" x14ac:dyDescent="0.25">
      <c r="A19" s="10">
        <v>17</v>
      </c>
      <c r="B19" s="31" t="str">
        <f>IF('Данные из бланков'!B19="","",'Данные из бланков'!B19)</f>
        <v/>
      </c>
      <c r="C19" s="43" t="str">
        <f>IF('Данные из бланков'!C19="","",'Данные из бланков'!C19)</f>
        <v/>
      </c>
      <c r="D19" s="32" t="str">
        <f>IF($B19="","",SUMIFS('Данные из бланков'!$D19:$BG19,'Данные из бланков'!$D$1:$BG$1,D$2)-SUMIFS('Данные из бланков'!$D19:$BG19,'Данные из бланков'!$D$1:$BG$1,"-"&amp;D$2))</f>
        <v/>
      </c>
      <c r="E19" s="33" t="str">
        <f>IF($B19="","",SUMIFS('Данные из бланков'!$D19:$BG19,'Данные из бланков'!$D$1:$BG$1,E$2)-SUMIFS('Данные из бланков'!$D19:$BG19,'Данные из бланков'!$D$1:$BG$1,"-"&amp;E$2))</f>
        <v/>
      </c>
      <c r="F19" s="34" t="str">
        <f>IF($B19="","",SUMIFS('Данные из бланков'!$D19:$BG19,'Данные из бланков'!$D$1:$BG$1,F$2)-SUMIFS('Данные из бланков'!$D19:$BG19,'Данные из бланков'!$D$1:$BG$1,"-"&amp;F$2))</f>
        <v/>
      </c>
      <c r="G19" s="35" t="str">
        <f>IF($B19="","",SUMIFS('Данные из бланков'!$D19:$BG19,'Данные из бланков'!$D$1:$BG$1,G$2)-SUMIFS('Данные из бланков'!$D19:$BG19,'Данные из бланков'!$D$1:$BG$1,"-"&amp;G$2))</f>
        <v/>
      </c>
      <c r="H19" s="36" t="str">
        <f>IF($B19="","",SUMIFS('Данные из бланков'!$D19:$BG19,'Данные из бланков'!$D$1:$BG$1,H$2)-SUMIFS('Данные из бланков'!$D19:$BG19,'Данные из бланков'!$D$1:$BG$1,"-"&amp;H$2))</f>
        <v/>
      </c>
      <c r="I19" s="37" t="str">
        <f>IF($B19="","",SUMIFS('Данные из бланков'!$D19:$BG19,'Данные из бланков'!$D$1:$BG$1,I$2)-SUMIFS('Данные из бланков'!$D19:$BG19,'Данные из бланков'!$D$1:$BG$1,"-"&amp;I$2))</f>
        <v/>
      </c>
      <c r="J19" s="38" t="str">
        <f>IF($B19="","",SUMIFS('Данные из бланков'!$D19:$BG19,'Данные из бланков'!$D$1:$BG$1,J$2)-SUMIFS('Данные из бланков'!$D19:$BG19,'Данные из бланков'!$D$1:$BG$1,"-"&amp;J$2))</f>
        <v/>
      </c>
      <c r="K19" s="39" t="str">
        <f>IF($B19="","",SUMIFS('Данные из бланков'!$D19:$BG19,'Данные из бланков'!$D$1:$BG$1,K$2)-SUMIFS('Данные из бланков'!$D19:$BG19,'Данные из бланков'!$D$1:$BG$1,"-"&amp;K$2))</f>
        <v/>
      </c>
    </row>
    <row r="20" spans="1:11" x14ac:dyDescent="0.25">
      <c r="A20" s="10">
        <v>18</v>
      </c>
      <c r="B20" s="31" t="str">
        <f>IF('Данные из бланков'!B20="","",'Данные из бланков'!B20)</f>
        <v/>
      </c>
      <c r="C20" s="43" t="str">
        <f>IF('Данные из бланков'!C20="","",'Данные из бланков'!C20)</f>
        <v/>
      </c>
      <c r="D20" s="32" t="str">
        <f>IF($B20="","",SUMIFS('Данные из бланков'!$D20:$BG20,'Данные из бланков'!$D$1:$BG$1,D$2)-SUMIFS('Данные из бланков'!$D20:$BG20,'Данные из бланков'!$D$1:$BG$1,"-"&amp;D$2))</f>
        <v/>
      </c>
      <c r="E20" s="33" t="str">
        <f>IF($B20="","",SUMIFS('Данные из бланков'!$D20:$BG20,'Данные из бланков'!$D$1:$BG$1,E$2)-SUMIFS('Данные из бланков'!$D20:$BG20,'Данные из бланков'!$D$1:$BG$1,"-"&amp;E$2))</f>
        <v/>
      </c>
      <c r="F20" s="34" t="str">
        <f>IF($B20="","",SUMIFS('Данные из бланков'!$D20:$BG20,'Данные из бланков'!$D$1:$BG$1,F$2)-SUMIFS('Данные из бланков'!$D20:$BG20,'Данные из бланков'!$D$1:$BG$1,"-"&amp;F$2))</f>
        <v/>
      </c>
      <c r="G20" s="35" t="str">
        <f>IF($B20="","",SUMIFS('Данные из бланков'!$D20:$BG20,'Данные из бланков'!$D$1:$BG$1,G$2)-SUMIFS('Данные из бланков'!$D20:$BG20,'Данные из бланков'!$D$1:$BG$1,"-"&amp;G$2))</f>
        <v/>
      </c>
      <c r="H20" s="36" t="str">
        <f>IF($B20="","",SUMIFS('Данные из бланков'!$D20:$BG20,'Данные из бланков'!$D$1:$BG$1,H$2)-SUMIFS('Данные из бланков'!$D20:$BG20,'Данные из бланков'!$D$1:$BG$1,"-"&amp;H$2))</f>
        <v/>
      </c>
      <c r="I20" s="37" t="str">
        <f>IF($B20="","",SUMIFS('Данные из бланков'!$D20:$BG20,'Данные из бланков'!$D$1:$BG$1,I$2)-SUMIFS('Данные из бланков'!$D20:$BG20,'Данные из бланков'!$D$1:$BG$1,"-"&amp;I$2))</f>
        <v/>
      </c>
      <c r="J20" s="38" t="str">
        <f>IF($B20="","",SUMIFS('Данные из бланков'!$D20:$BG20,'Данные из бланков'!$D$1:$BG$1,J$2)-SUMIFS('Данные из бланков'!$D20:$BG20,'Данные из бланков'!$D$1:$BG$1,"-"&amp;J$2))</f>
        <v/>
      </c>
      <c r="K20" s="39" t="str">
        <f>IF($B20="","",SUMIFS('Данные из бланков'!$D20:$BG20,'Данные из бланков'!$D$1:$BG$1,K$2)-SUMIFS('Данные из бланков'!$D20:$BG20,'Данные из бланков'!$D$1:$BG$1,"-"&amp;K$2))</f>
        <v/>
      </c>
    </row>
    <row r="21" spans="1:11" x14ac:dyDescent="0.25">
      <c r="A21" s="10">
        <v>19</v>
      </c>
      <c r="B21" s="31" t="str">
        <f>IF('Данные из бланков'!B21="","",'Данные из бланков'!B21)</f>
        <v/>
      </c>
      <c r="C21" s="43" t="str">
        <f>IF('Данные из бланков'!C21="","",'Данные из бланков'!C21)</f>
        <v/>
      </c>
      <c r="D21" s="32" t="str">
        <f>IF($B21="","",SUMIFS('Данные из бланков'!$D21:$BG21,'Данные из бланков'!$D$1:$BG$1,D$2)-SUMIFS('Данные из бланков'!$D21:$BG21,'Данные из бланков'!$D$1:$BG$1,"-"&amp;D$2))</f>
        <v/>
      </c>
      <c r="E21" s="33" t="str">
        <f>IF($B21="","",SUMIFS('Данные из бланков'!$D21:$BG21,'Данные из бланков'!$D$1:$BG$1,E$2)-SUMIFS('Данные из бланков'!$D21:$BG21,'Данные из бланков'!$D$1:$BG$1,"-"&amp;E$2))</f>
        <v/>
      </c>
      <c r="F21" s="34" t="str">
        <f>IF($B21="","",SUMIFS('Данные из бланков'!$D21:$BG21,'Данные из бланков'!$D$1:$BG$1,F$2)-SUMIFS('Данные из бланков'!$D21:$BG21,'Данные из бланков'!$D$1:$BG$1,"-"&amp;F$2))</f>
        <v/>
      </c>
      <c r="G21" s="35" t="str">
        <f>IF($B21="","",SUMIFS('Данные из бланков'!$D21:$BG21,'Данные из бланков'!$D$1:$BG$1,G$2)-SUMIFS('Данные из бланков'!$D21:$BG21,'Данные из бланков'!$D$1:$BG$1,"-"&amp;G$2))</f>
        <v/>
      </c>
      <c r="H21" s="36" t="str">
        <f>IF($B21="","",SUMIFS('Данные из бланков'!$D21:$BG21,'Данные из бланков'!$D$1:$BG$1,H$2)-SUMIFS('Данные из бланков'!$D21:$BG21,'Данные из бланков'!$D$1:$BG$1,"-"&amp;H$2))</f>
        <v/>
      </c>
      <c r="I21" s="37" t="str">
        <f>IF($B21="","",SUMIFS('Данные из бланков'!$D21:$BG21,'Данные из бланков'!$D$1:$BG$1,I$2)-SUMIFS('Данные из бланков'!$D21:$BG21,'Данные из бланков'!$D$1:$BG$1,"-"&amp;I$2))</f>
        <v/>
      </c>
      <c r="J21" s="38" t="str">
        <f>IF($B21="","",SUMIFS('Данные из бланков'!$D21:$BG21,'Данные из бланков'!$D$1:$BG$1,J$2)-SUMIFS('Данные из бланков'!$D21:$BG21,'Данные из бланков'!$D$1:$BG$1,"-"&amp;J$2))</f>
        <v/>
      </c>
      <c r="K21" s="39" t="str">
        <f>IF($B21="","",SUMIFS('Данные из бланков'!$D21:$BG21,'Данные из бланков'!$D$1:$BG$1,K$2)-SUMIFS('Данные из бланков'!$D21:$BG21,'Данные из бланков'!$D$1:$BG$1,"-"&amp;K$2))</f>
        <v/>
      </c>
    </row>
    <row r="22" spans="1:11" x14ac:dyDescent="0.25">
      <c r="A22" s="10">
        <v>20</v>
      </c>
      <c r="B22" s="31" t="str">
        <f>IF('Данные из бланков'!B22="","",'Данные из бланков'!B22)</f>
        <v/>
      </c>
      <c r="C22" s="43" t="str">
        <f>IF('Данные из бланков'!C22="","",'Данные из бланков'!C22)</f>
        <v/>
      </c>
      <c r="D22" s="32" t="str">
        <f>IF($B22="","",SUMIFS('Данные из бланков'!$D22:$BG22,'Данные из бланков'!$D$1:$BG$1,D$2)-SUMIFS('Данные из бланков'!$D22:$BG22,'Данные из бланков'!$D$1:$BG$1,"-"&amp;D$2))</f>
        <v/>
      </c>
      <c r="E22" s="33" t="str">
        <f>IF($B22="","",SUMIFS('Данные из бланков'!$D22:$BG22,'Данные из бланков'!$D$1:$BG$1,E$2)-SUMIFS('Данные из бланков'!$D22:$BG22,'Данные из бланков'!$D$1:$BG$1,"-"&amp;E$2))</f>
        <v/>
      </c>
      <c r="F22" s="34" t="str">
        <f>IF($B22="","",SUMIFS('Данные из бланков'!$D22:$BG22,'Данные из бланков'!$D$1:$BG$1,F$2)-SUMIFS('Данные из бланков'!$D22:$BG22,'Данные из бланков'!$D$1:$BG$1,"-"&amp;F$2))</f>
        <v/>
      </c>
      <c r="G22" s="35" t="str">
        <f>IF($B22="","",SUMIFS('Данные из бланков'!$D22:$BG22,'Данные из бланков'!$D$1:$BG$1,G$2)-SUMIFS('Данные из бланков'!$D22:$BG22,'Данные из бланков'!$D$1:$BG$1,"-"&amp;G$2))</f>
        <v/>
      </c>
      <c r="H22" s="36" t="str">
        <f>IF($B22="","",SUMIFS('Данные из бланков'!$D22:$BG22,'Данные из бланков'!$D$1:$BG$1,H$2)-SUMIFS('Данные из бланков'!$D22:$BG22,'Данные из бланков'!$D$1:$BG$1,"-"&amp;H$2))</f>
        <v/>
      </c>
      <c r="I22" s="37" t="str">
        <f>IF($B22="","",SUMIFS('Данные из бланков'!$D22:$BG22,'Данные из бланков'!$D$1:$BG$1,I$2)-SUMIFS('Данные из бланков'!$D22:$BG22,'Данные из бланков'!$D$1:$BG$1,"-"&amp;I$2))</f>
        <v/>
      </c>
      <c r="J22" s="38" t="str">
        <f>IF($B22="","",SUMIFS('Данные из бланков'!$D22:$BG22,'Данные из бланков'!$D$1:$BG$1,J$2)-SUMIFS('Данные из бланков'!$D22:$BG22,'Данные из бланков'!$D$1:$BG$1,"-"&amp;J$2))</f>
        <v/>
      </c>
      <c r="K22" s="39" t="str">
        <f>IF($B22="","",SUMIFS('Данные из бланков'!$D22:$BG22,'Данные из бланков'!$D$1:$BG$1,K$2)-SUMIFS('Данные из бланков'!$D22:$BG22,'Данные из бланков'!$D$1:$BG$1,"-"&amp;K$2))</f>
        <v/>
      </c>
    </row>
    <row r="23" spans="1:11" x14ac:dyDescent="0.25">
      <c r="A23" s="10">
        <v>21</v>
      </c>
      <c r="B23" s="31" t="str">
        <f>IF('Данные из бланков'!B23="","",'Данные из бланков'!B23)</f>
        <v/>
      </c>
      <c r="C23" s="43" t="str">
        <f>IF('Данные из бланков'!C23="","",'Данные из бланков'!C23)</f>
        <v/>
      </c>
      <c r="D23" s="32" t="str">
        <f>IF($B23="","",SUMIFS('Данные из бланков'!$D23:$BG23,'Данные из бланков'!$D$1:$BG$1,D$2)-SUMIFS('Данные из бланков'!$D23:$BG23,'Данные из бланков'!$D$1:$BG$1,"-"&amp;D$2))</f>
        <v/>
      </c>
      <c r="E23" s="33" t="str">
        <f>IF($B23="","",SUMIFS('Данные из бланков'!$D23:$BG23,'Данные из бланков'!$D$1:$BG$1,E$2)-SUMIFS('Данные из бланков'!$D23:$BG23,'Данные из бланков'!$D$1:$BG$1,"-"&amp;E$2))</f>
        <v/>
      </c>
      <c r="F23" s="34" t="str">
        <f>IF($B23="","",SUMIFS('Данные из бланков'!$D23:$BG23,'Данные из бланков'!$D$1:$BG$1,F$2)-SUMIFS('Данные из бланков'!$D23:$BG23,'Данные из бланков'!$D$1:$BG$1,"-"&amp;F$2))</f>
        <v/>
      </c>
      <c r="G23" s="35" t="str">
        <f>IF($B23="","",SUMIFS('Данные из бланков'!$D23:$BG23,'Данные из бланков'!$D$1:$BG$1,G$2)-SUMIFS('Данные из бланков'!$D23:$BG23,'Данные из бланков'!$D$1:$BG$1,"-"&amp;G$2))</f>
        <v/>
      </c>
      <c r="H23" s="36" t="str">
        <f>IF($B23="","",SUMIFS('Данные из бланков'!$D23:$BG23,'Данные из бланков'!$D$1:$BG$1,H$2)-SUMIFS('Данные из бланков'!$D23:$BG23,'Данные из бланков'!$D$1:$BG$1,"-"&amp;H$2))</f>
        <v/>
      </c>
      <c r="I23" s="37" t="str">
        <f>IF($B23="","",SUMIFS('Данные из бланков'!$D23:$BG23,'Данные из бланков'!$D$1:$BG$1,I$2)-SUMIFS('Данные из бланков'!$D23:$BG23,'Данные из бланков'!$D$1:$BG$1,"-"&amp;I$2))</f>
        <v/>
      </c>
      <c r="J23" s="38" t="str">
        <f>IF($B23="","",SUMIFS('Данные из бланков'!$D23:$BG23,'Данные из бланков'!$D$1:$BG$1,J$2)-SUMIFS('Данные из бланков'!$D23:$BG23,'Данные из бланков'!$D$1:$BG$1,"-"&amp;J$2))</f>
        <v/>
      </c>
      <c r="K23" s="39" t="str">
        <f>IF($B23="","",SUMIFS('Данные из бланков'!$D23:$BG23,'Данные из бланков'!$D$1:$BG$1,K$2)-SUMIFS('Данные из бланков'!$D23:$BG23,'Данные из бланков'!$D$1:$BG$1,"-"&amp;K$2))</f>
        <v/>
      </c>
    </row>
    <row r="24" spans="1:11" x14ac:dyDescent="0.25">
      <c r="A24" s="10">
        <v>22</v>
      </c>
      <c r="B24" s="31" t="str">
        <f>IF('Данные из бланков'!B24="","",'Данные из бланков'!B24)</f>
        <v/>
      </c>
      <c r="C24" s="43" t="str">
        <f>IF('Данные из бланков'!C24="","",'Данные из бланков'!C24)</f>
        <v/>
      </c>
      <c r="D24" s="32" t="str">
        <f>IF($B24="","",SUMIFS('Данные из бланков'!$D24:$BG24,'Данные из бланков'!$D$1:$BG$1,D$2)-SUMIFS('Данные из бланков'!$D24:$BG24,'Данные из бланков'!$D$1:$BG$1,"-"&amp;D$2))</f>
        <v/>
      </c>
      <c r="E24" s="33" t="str">
        <f>IF($B24="","",SUMIFS('Данные из бланков'!$D24:$BG24,'Данные из бланков'!$D$1:$BG$1,E$2)-SUMIFS('Данные из бланков'!$D24:$BG24,'Данные из бланков'!$D$1:$BG$1,"-"&amp;E$2))</f>
        <v/>
      </c>
      <c r="F24" s="34" t="str">
        <f>IF($B24="","",SUMIFS('Данные из бланков'!$D24:$BG24,'Данные из бланков'!$D$1:$BG$1,F$2)-SUMIFS('Данные из бланков'!$D24:$BG24,'Данные из бланков'!$D$1:$BG$1,"-"&amp;F$2))</f>
        <v/>
      </c>
      <c r="G24" s="35" t="str">
        <f>IF($B24="","",SUMIFS('Данные из бланков'!$D24:$BG24,'Данные из бланков'!$D$1:$BG$1,G$2)-SUMIFS('Данные из бланков'!$D24:$BG24,'Данные из бланков'!$D$1:$BG$1,"-"&amp;G$2))</f>
        <v/>
      </c>
      <c r="H24" s="36" t="str">
        <f>IF($B24="","",SUMIFS('Данные из бланков'!$D24:$BG24,'Данные из бланков'!$D$1:$BG$1,H$2)-SUMIFS('Данные из бланков'!$D24:$BG24,'Данные из бланков'!$D$1:$BG$1,"-"&amp;H$2))</f>
        <v/>
      </c>
      <c r="I24" s="37" t="str">
        <f>IF($B24="","",SUMIFS('Данные из бланков'!$D24:$BG24,'Данные из бланков'!$D$1:$BG$1,I$2)-SUMIFS('Данные из бланков'!$D24:$BG24,'Данные из бланков'!$D$1:$BG$1,"-"&amp;I$2))</f>
        <v/>
      </c>
      <c r="J24" s="38" t="str">
        <f>IF($B24="","",SUMIFS('Данные из бланков'!$D24:$BG24,'Данные из бланков'!$D$1:$BG$1,J$2)-SUMIFS('Данные из бланков'!$D24:$BG24,'Данные из бланков'!$D$1:$BG$1,"-"&amp;J$2))</f>
        <v/>
      </c>
      <c r="K24" s="39" t="str">
        <f>IF($B24="","",SUMIFS('Данные из бланков'!$D24:$BG24,'Данные из бланков'!$D$1:$BG$1,K$2)-SUMIFS('Данные из бланков'!$D24:$BG24,'Данные из бланков'!$D$1:$BG$1,"-"&amp;K$2))</f>
        <v/>
      </c>
    </row>
    <row r="25" spans="1:11" x14ac:dyDescent="0.25">
      <c r="A25" s="10">
        <v>23</v>
      </c>
      <c r="B25" s="31" t="str">
        <f>IF('Данные из бланков'!B25="","",'Данные из бланков'!B25)</f>
        <v/>
      </c>
      <c r="C25" s="43" t="str">
        <f>IF('Данные из бланков'!C25="","",'Данные из бланков'!C25)</f>
        <v/>
      </c>
      <c r="D25" s="32" t="str">
        <f>IF($B25="","",SUMIFS('Данные из бланков'!$D25:$BG25,'Данные из бланков'!$D$1:$BG$1,D$2)-SUMIFS('Данные из бланков'!$D25:$BG25,'Данные из бланков'!$D$1:$BG$1,"-"&amp;D$2))</f>
        <v/>
      </c>
      <c r="E25" s="33" t="str">
        <f>IF($B25="","",SUMIFS('Данные из бланков'!$D25:$BG25,'Данные из бланков'!$D$1:$BG$1,E$2)-SUMIFS('Данные из бланков'!$D25:$BG25,'Данные из бланков'!$D$1:$BG$1,"-"&amp;E$2))</f>
        <v/>
      </c>
      <c r="F25" s="34" t="str">
        <f>IF($B25="","",SUMIFS('Данные из бланков'!$D25:$BG25,'Данные из бланков'!$D$1:$BG$1,F$2)-SUMIFS('Данные из бланков'!$D25:$BG25,'Данные из бланков'!$D$1:$BG$1,"-"&amp;F$2))</f>
        <v/>
      </c>
      <c r="G25" s="35" t="str">
        <f>IF($B25="","",SUMIFS('Данные из бланков'!$D25:$BG25,'Данные из бланков'!$D$1:$BG$1,G$2)-SUMIFS('Данные из бланков'!$D25:$BG25,'Данные из бланков'!$D$1:$BG$1,"-"&amp;G$2))</f>
        <v/>
      </c>
      <c r="H25" s="36" t="str">
        <f>IF($B25="","",SUMIFS('Данные из бланков'!$D25:$BG25,'Данные из бланков'!$D$1:$BG$1,H$2)-SUMIFS('Данные из бланков'!$D25:$BG25,'Данные из бланков'!$D$1:$BG$1,"-"&amp;H$2))</f>
        <v/>
      </c>
      <c r="I25" s="37" t="str">
        <f>IF($B25="","",SUMIFS('Данные из бланков'!$D25:$BG25,'Данные из бланков'!$D$1:$BG$1,I$2)-SUMIFS('Данные из бланков'!$D25:$BG25,'Данные из бланков'!$D$1:$BG$1,"-"&amp;I$2))</f>
        <v/>
      </c>
      <c r="J25" s="38" t="str">
        <f>IF($B25="","",SUMIFS('Данные из бланков'!$D25:$BG25,'Данные из бланков'!$D$1:$BG$1,J$2)-SUMIFS('Данные из бланков'!$D25:$BG25,'Данные из бланков'!$D$1:$BG$1,"-"&amp;J$2))</f>
        <v/>
      </c>
      <c r="K25" s="39" t="str">
        <f>IF($B25="","",SUMIFS('Данные из бланков'!$D25:$BG25,'Данные из бланков'!$D$1:$BG$1,K$2)-SUMIFS('Данные из бланков'!$D25:$BG25,'Данные из бланков'!$D$1:$BG$1,"-"&amp;K$2))</f>
        <v/>
      </c>
    </row>
    <row r="26" spans="1:11" x14ac:dyDescent="0.25">
      <c r="A26" s="10">
        <v>24</v>
      </c>
      <c r="B26" s="31" t="str">
        <f>IF('Данные из бланков'!B26="","",'Данные из бланков'!B26)</f>
        <v/>
      </c>
      <c r="C26" s="43" t="str">
        <f>IF('Данные из бланков'!C26="","",'Данные из бланков'!C26)</f>
        <v/>
      </c>
      <c r="D26" s="32" t="str">
        <f>IF($B26="","",SUMIFS('Данные из бланков'!$D26:$BG26,'Данные из бланков'!$D$1:$BG$1,D$2)-SUMIFS('Данные из бланков'!$D26:$BG26,'Данные из бланков'!$D$1:$BG$1,"-"&amp;D$2))</f>
        <v/>
      </c>
      <c r="E26" s="33" t="str">
        <f>IF($B26="","",SUMIFS('Данные из бланков'!$D26:$BG26,'Данные из бланков'!$D$1:$BG$1,E$2)-SUMIFS('Данные из бланков'!$D26:$BG26,'Данные из бланков'!$D$1:$BG$1,"-"&amp;E$2))</f>
        <v/>
      </c>
      <c r="F26" s="34" t="str">
        <f>IF($B26="","",SUMIFS('Данные из бланков'!$D26:$BG26,'Данные из бланков'!$D$1:$BG$1,F$2)-SUMIFS('Данные из бланков'!$D26:$BG26,'Данные из бланков'!$D$1:$BG$1,"-"&amp;F$2))</f>
        <v/>
      </c>
      <c r="G26" s="35" t="str">
        <f>IF($B26="","",SUMIFS('Данные из бланков'!$D26:$BG26,'Данные из бланков'!$D$1:$BG$1,G$2)-SUMIFS('Данные из бланков'!$D26:$BG26,'Данные из бланков'!$D$1:$BG$1,"-"&amp;G$2))</f>
        <v/>
      </c>
      <c r="H26" s="36" t="str">
        <f>IF($B26="","",SUMIFS('Данные из бланков'!$D26:$BG26,'Данные из бланков'!$D$1:$BG$1,H$2)-SUMIFS('Данные из бланков'!$D26:$BG26,'Данные из бланков'!$D$1:$BG$1,"-"&amp;H$2))</f>
        <v/>
      </c>
      <c r="I26" s="37" t="str">
        <f>IF($B26="","",SUMIFS('Данные из бланков'!$D26:$BG26,'Данные из бланков'!$D$1:$BG$1,I$2)-SUMIFS('Данные из бланков'!$D26:$BG26,'Данные из бланков'!$D$1:$BG$1,"-"&amp;I$2))</f>
        <v/>
      </c>
      <c r="J26" s="38" t="str">
        <f>IF($B26="","",SUMIFS('Данные из бланков'!$D26:$BG26,'Данные из бланков'!$D$1:$BG$1,J$2)-SUMIFS('Данные из бланков'!$D26:$BG26,'Данные из бланков'!$D$1:$BG$1,"-"&amp;J$2))</f>
        <v/>
      </c>
      <c r="K26" s="39" t="str">
        <f>IF($B26="","",SUMIFS('Данные из бланков'!$D26:$BG26,'Данные из бланков'!$D$1:$BG$1,K$2)-SUMIFS('Данные из бланков'!$D26:$BG26,'Данные из бланков'!$D$1:$BG$1,"-"&amp;K$2))</f>
        <v/>
      </c>
    </row>
    <row r="27" spans="1:11" x14ac:dyDescent="0.25">
      <c r="A27" s="10">
        <v>25</v>
      </c>
      <c r="B27" s="31" t="str">
        <f>IF('Данные из бланков'!B27="","",'Данные из бланков'!B27)</f>
        <v/>
      </c>
      <c r="C27" s="43" t="str">
        <f>IF('Данные из бланков'!C27="","",'Данные из бланков'!C27)</f>
        <v/>
      </c>
      <c r="D27" s="32" t="str">
        <f>IF($B27="","",SUMIFS('Данные из бланков'!$D27:$BG27,'Данные из бланков'!$D$1:$BG$1,D$2)-SUMIFS('Данные из бланков'!$D27:$BG27,'Данные из бланков'!$D$1:$BG$1,"-"&amp;D$2))</f>
        <v/>
      </c>
      <c r="E27" s="33" t="str">
        <f>IF($B27="","",SUMIFS('Данные из бланков'!$D27:$BG27,'Данные из бланков'!$D$1:$BG$1,E$2)-SUMIFS('Данные из бланков'!$D27:$BG27,'Данные из бланков'!$D$1:$BG$1,"-"&amp;E$2))</f>
        <v/>
      </c>
      <c r="F27" s="34" t="str">
        <f>IF($B27="","",SUMIFS('Данные из бланков'!$D27:$BG27,'Данные из бланков'!$D$1:$BG$1,F$2)-SUMIFS('Данные из бланков'!$D27:$BG27,'Данные из бланков'!$D$1:$BG$1,"-"&amp;F$2))</f>
        <v/>
      </c>
      <c r="G27" s="35" t="str">
        <f>IF($B27="","",SUMIFS('Данные из бланков'!$D27:$BG27,'Данные из бланков'!$D$1:$BG$1,G$2)-SUMIFS('Данные из бланков'!$D27:$BG27,'Данные из бланков'!$D$1:$BG$1,"-"&amp;G$2))</f>
        <v/>
      </c>
      <c r="H27" s="36" t="str">
        <f>IF($B27="","",SUMIFS('Данные из бланков'!$D27:$BG27,'Данные из бланков'!$D$1:$BG$1,H$2)-SUMIFS('Данные из бланков'!$D27:$BG27,'Данные из бланков'!$D$1:$BG$1,"-"&amp;H$2))</f>
        <v/>
      </c>
      <c r="I27" s="37" t="str">
        <f>IF($B27="","",SUMIFS('Данные из бланков'!$D27:$BG27,'Данные из бланков'!$D$1:$BG$1,I$2)-SUMIFS('Данные из бланков'!$D27:$BG27,'Данные из бланков'!$D$1:$BG$1,"-"&amp;I$2))</f>
        <v/>
      </c>
      <c r="J27" s="38" t="str">
        <f>IF($B27="","",SUMIFS('Данные из бланков'!$D27:$BG27,'Данные из бланков'!$D$1:$BG$1,J$2)-SUMIFS('Данные из бланков'!$D27:$BG27,'Данные из бланков'!$D$1:$BG$1,"-"&amp;J$2))</f>
        <v/>
      </c>
      <c r="K27" s="39" t="str">
        <f>IF($B27="","",SUMIFS('Данные из бланков'!$D27:$BG27,'Данные из бланков'!$D$1:$BG$1,K$2)-SUMIFS('Данные из бланков'!$D27:$BG27,'Данные из бланков'!$D$1:$BG$1,"-"&amp;K$2))</f>
        <v/>
      </c>
    </row>
    <row r="28" spans="1:11" x14ac:dyDescent="0.25">
      <c r="A28" s="10">
        <v>26</v>
      </c>
      <c r="B28" s="31" t="str">
        <f>IF('Данные из бланков'!B28="","",'Данные из бланков'!B28)</f>
        <v/>
      </c>
      <c r="C28" s="43" t="str">
        <f>IF('Данные из бланков'!C28="","",'Данные из бланков'!C28)</f>
        <v/>
      </c>
      <c r="D28" s="32" t="str">
        <f>IF($B28="","",SUMIFS('Данные из бланков'!$D28:$BG28,'Данные из бланков'!$D$1:$BG$1,D$2)-SUMIFS('Данные из бланков'!$D28:$BG28,'Данные из бланков'!$D$1:$BG$1,"-"&amp;D$2))</f>
        <v/>
      </c>
      <c r="E28" s="33" t="str">
        <f>IF($B28="","",SUMIFS('Данные из бланков'!$D28:$BG28,'Данные из бланков'!$D$1:$BG$1,E$2)-SUMIFS('Данные из бланков'!$D28:$BG28,'Данные из бланков'!$D$1:$BG$1,"-"&amp;E$2))</f>
        <v/>
      </c>
      <c r="F28" s="34" t="str">
        <f>IF($B28="","",SUMIFS('Данные из бланков'!$D28:$BG28,'Данные из бланков'!$D$1:$BG$1,F$2)-SUMIFS('Данные из бланков'!$D28:$BG28,'Данные из бланков'!$D$1:$BG$1,"-"&amp;F$2))</f>
        <v/>
      </c>
      <c r="G28" s="35" t="str">
        <f>IF($B28="","",SUMIFS('Данные из бланков'!$D28:$BG28,'Данные из бланков'!$D$1:$BG$1,G$2)-SUMIFS('Данные из бланков'!$D28:$BG28,'Данные из бланков'!$D$1:$BG$1,"-"&amp;G$2))</f>
        <v/>
      </c>
      <c r="H28" s="36" t="str">
        <f>IF($B28="","",SUMIFS('Данные из бланков'!$D28:$BG28,'Данные из бланков'!$D$1:$BG$1,H$2)-SUMIFS('Данные из бланков'!$D28:$BG28,'Данные из бланков'!$D$1:$BG$1,"-"&amp;H$2))</f>
        <v/>
      </c>
      <c r="I28" s="37" t="str">
        <f>IF($B28="","",SUMIFS('Данные из бланков'!$D28:$BG28,'Данные из бланков'!$D$1:$BG$1,I$2)-SUMIFS('Данные из бланков'!$D28:$BG28,'Данные из бланков'!$D$1:$BG$1,"-"&amp;I$2))</f>
        <v/>
      </c>
      <c r="J28" s="38" t="str">
        <f>IF($B28="","",SUMIFS('Данные из бланков'!$D28:$BG28,'Данные из бланков'!$D$1:$BG$1,J$2)-SUMIFS('Данные из бланков'!$D28:$BG28,'Данные из бланков'!$D$1:$BG$1,"-"&amp;J$2))</f>
        <v/>
      </c>
      <c r="K28" s="39" t="str">
        <f>IF($B28="","",SUMIFS('Данные из бланков'!$D28:$BG28,'Данные из бланков'!$D$1:$BG$1,K$2)-SUMIFS('Данные из бланков'!$D28:$BG28,'Данные из бланков'!$D$1:$BG$1,"-"&amp;K$2))</f>
        <v/>
      </c>
    </row>
    <row r="29" spans="1:11" x14ac:dyDescent="0.25">
      <c r="A29" s="10">
        <v>27</v>
      </c>
      <c r="B29" s="31" t="str">
        <f>IF('Данные из бланков'!B29="","",'Данные из бланков'!B29)</f>
        <v/>
      </c>
      <c r="C29" s="43" t="str">
        <f>IF('Данные из бланков'!C29="","",'Данные из бланков'!C29)</f>
        <v/>
      </c>
      <c r="D29" s="32" t="str">
        <f>IF($B29="","",SUMIFS('Данные из бланков'!$D29:$BG29,'Данные из бланков'!$D$1:$BG$1,D$2)-SUMIFS('Данные из бланков'!$D29:$BG29,'Данные из бланков'!$D$1:$BG$1,"-"&amp;D$2))</f>
        <v/>
      </c>
      <c r="E29" s="33" t="str">
        <f>IF($B29="","",SUMIFS('Данные из бланков'!$D29:$BG29,'Данные из бланков'!$D$1:$BG$1,E$2)-SUMIFS('Данные из бланков'!$D29:$BG29,'Данные из бланков'!$D$1:$BG$1,"-"&amp;E$2))</f>
        <v/>
      </c>
      <c r="F29" s="34" t="str">
        <f>IF($B29="","",SUMIFS('Данные из бланков'!$D29:$BG29,'Данные из бланков'!$D$1:$BG$1,F$2)-SUMIFS('Данные из бланков'!$D29:$BG29,'Данные из бланков'!$D$1:$BG$1,"-"&amp;F$2))</f>
        <v/>
      </c>
      <c r="G29" s="35" t="str">
        <f>IF($B29="","",SUMIFS('Данные из бланков'!$D29:$BG29,'Данные из бланков'!$D$1:$BG$1,G$2)-SUMIFS('Данные из бланков'!$D29:$BG29,'Данные из бланков'!$D$1:$BG$1,"-"&amp;G$2))</f>
        <v/>
      </c>
      <c r="H29" s="36" t="str">
        <f>IF($B29="","",SUMIFS('Данные из бланков'!$D29:$BG29,'Данные из бланков'!$D$1:$BG$1,H$2)-SUMIFS('Данные из бланков'!$D29:$BG29,'Данные из бланков'!$D$1:$BG$1,"-"&amp;H$2))</f>
        <v/>
      </c>
      <c r="I29" s="37" t="str">
        <f>IF($B29="","",SUMIFS('Данные из бланков'!$D29:$BG29,'Данные из бланков'!$D$1:$BG$1,I$2)-SUMIFS('Данные из бланков'!$D29:$BG29,'Данные из бланков'!$D$1:$BG$1,"-"&amp;I$2))</f>
        <v/>
      </c>
      <c r="J29" s="38" t="str">
        <f>IF($B29="","",SUMIFS('Данные из бланков'!$D29:$BG29,'Данные из бланков'!$D$1:$BG$1,J$2)-SUMIFS('Данные из бланков'!$D29:$BG29,'Данные из бланков'!$D$1:$BG$1,"-"&amp;J$2))</f>
        <v/>
      </c>
      <c r="K29" s="39" t="str">
        <f>IF($B29="","",SUMIFS('Данные из бланков'!$D29:$BG29,'Данные из бланков'!$D$1:$BG$1,K$2)-SUMIFS('Данные из бланков'!$D29:$BG29,'Данные из бланков'!$D$1:$BG$1,"-"&amp;K$2))</f>
        <v/>
      </c>
    </row>
    <row r="30" spans="1:11" x14ac:dyDescent="0.25">
      <c r="A30" s="10">
        <v>28</v>
      </c>
      <c r="B30" s="31" t="str">
        <f>IF('Данные из бланков'!B30="","",'Данные из бланков'!B30)</f>
        <v/>
      </c>
      <c r="C30" s="43" t="str">
        <f>IF('Данные из бланков'!C30="","",'Данные из бланков'!C30)</f>
        <v/>
      </c>
      <c r="D30" s="32" t="str">
        <f>IF($B30="","",SUMIFS('Данные из бланков'!$D30:$BG30,'Данные из бланков'!$D$1:$BG$1,D$2)-SUMIFS('Данные из бланков'!$D30:$BG30,'Данные из бланков'!$D$1:$BG$1,"-"&amp;D$2))</f>
        <v/>
      </c>
      <c r="E30" s="33" t="str">
        <f>IF($B30="","",SUMIFS('Данные из бланков'!$D30:$BG30,'Данные из бланков'!$D$1:$BG$1,E$2)-SUMIFS('Данные из бланков'!$D30:$BG30,'Данные из бланков'!$D$1:$BG$1,"-"&amp;E$2))</f>
        <v/>
      </c>
      <c r="F30" s="34" t="str">
        <f>IF($B30="","",SUMIFS('Данные из бланков'!$D30:$BG30,'Данные из бланков'!$D$1:$BG$1,F$2)-SUMIFS('Данные из бланков'!$D30:$BG30,'Данные из бланков'!$D$1:$BG$1,"-"&amp;F$2))</f>
        <v/>
      </c>
      <c r="G30" s="35" t="str">
        <f>IF($B30="","",SUMIFS('Данные из бланков'!$D30:$BG30,'Данные из бланков'!$D$1:$BG$1,G$2)-SUMIFS('Данные из бланков'!$D30:$BG30,'Данные из бланков'!$D$1:$BG$1,"-"&amp;G$2))</f>
        <v/>
      </c>
      <c r="H30" s="36" t="str">
        <f>IF($B30="","",SUMIFS('Данные из бланков'!$D30:$BG30,'Данные из бланков'!$D$1:$BG$1,H$2)-SUMIFS('Данные из бланков'!$D30:$BG30,'Данные из бланков'!$D$1:$BG$1,"-"&amp;H$2))</f>
        <v/>
      </c>
      <c r="I30" s="37" t="str">
        <f>IF($B30="","",SUMIFS('Данные из бланков'!$D30:$BG30,'Данные из бланков'!$D$1:$BG$1,I$2)-SUMIFS('Данные из бланков'!$D30:$BG30,'Данные из бланков'!$D$1:$BG$1,"-"&amp;I$2))</f>
        <v/>
      </c>
      <c r="J30" s="38" t="str">
        <f>IF($B30="","",SUMIFS('Данные из бланков'!$D30:$BG30,'Данные из бланков'!$D$1:$BG$1,J$2)-SUMIFS('Данные из бланков'!$D30:$BG30,'Данные из бланков'!$D$1:$BG$1,"-"&amp;J$2))</f>
        <v/>
      </c>
      <c r="K30" s="39" t="str">
        <f>IF($B30="","",SUMIFS('Данные из бланков'!$D30:$BG30,'Данные из бланков'!$D$1:$BG$1,K$2)-SUMIFS('Данные из бланков'!$D30:$BG30,'Данные из бланков'!$D$1:$BG$1,"-"&amp;K$2))</f>
        <v/>
      </c>
    </row>
    <row r="31" spans="1:11" x14ac:dyDescent="0.25">
      <c r="A31" s="10">
        <v>29</v>
      </c>
      <c r="B31" s="31" t="str">
        <f>IF('Данные из бланков'!B31="","",'Данные из бланков'!B31)</f>
        <v/>
      </c>
      <c r="C31" s="43" t="str">
        <f>IF('Данные из бланков'!C31="","",'Данные из бланков'!C31)</f>
        <v/>
      </c>
      <c r="D31" s="32" t="str">
        <f>IF($B31="","",SUMIFS('Данные из бланков'!$D31:$BG31,'Данные из бланков'!$D$1:$BG$1,D$2)-SUMIFS('Данные из бланков'!$D31:$BG31,'Данные из бланков'!$D$1:$BG$1,"-"&amp;D$2))</f>
        <v/>
      </c>
      <c r="E31" s="33" t="str">
        <f>IF($B31="","",SUMIFS('Данные из бланков'!$D31:$BG31,'Данные из бланков'!$D$1:$BG$1,E$2)-SUMIFS('Данные из бланков'!$D31:$BG31,'Данные из бланков'!$D$1:$BG$1,"-"&amp;E$2))</f>
        <v/>
      </c>
      <c r="F31" s="34" t="str">
        <f>IF($B31="","",SUMIFS('Данные из бланков'!$D31:$BG31,'Данные из бланков'!$D$1:$BG$1,F$2)-SUMIFS('Данные из бланков'!$D31:$BG31,'Данные из бланков'!$D$1:$BG$1,"-"&amp;F$2))</f>
        <v/>
      </c>
      <c r="G31" s="35" t="str">
        <f>IF($B31="","",SUMIFS('Данные из бланков'!$D31:$BG31,'Данные из бланков'!$D$1:$BG$1,G$2)-SUMIFS('Данные из бланков'!$D31:$BG31,'Данные из бланков'!$D$1:$BG$1,"-"&amp;G$2))</f>
        <v/>
      </c>
      <c r="H31" s="36" t="str">
        <f>IF($B31="","",SUMIFS('Данные из бланков'!$D31:$BG31,'Данные из бланков'!$D$1:$BG$1,H$2)-SUMIFS('Данные из бланков'!$D31:$BG31,'Данные из бланков'!$D$1:$BG$1,"-"&amp;H$2))</f>
        <v/>
      </c>
      <c r="I31" s="37" t="str">
        <f>IF($B31="","",SUMIFS('Данные из бланков'!$D31:$BG31,'Данные из бланков'!$D$1:$BG$1,I$2)-SUMIFS('Данные из бланков'!$D31:$BG31,'Данные из бланков'!$D$1:$BG$1,"-"&amp;I$2))</f>
        <v/>
      </c>
      <c r="J31" s="38" t="str">
        <f>IF($B31="","",SUMIFS('Данные из бланков'!$D31:$BG31,'Данные из бланков'!$D$1:$BG$1,J$2)-SUMIFS('Данные из бланков'!$D31:$BG31,'Данные из бланков'!$D$1:$BG$1,"-"&amp;J$2))</f>
        <v/>
      </c>
      <c r="K31" s="39" t="str">
        <f>IF($B31="","",SUMIFS('Данные из бланков'!$D31:$BG31,'Данные из бланков'!$D$1:$BG$1,K$2)-SUMIFS('Данные из бланков'!$D31:$BG31,'Данные из бланков'!$D$1:$BG$1,"-"&amp;K$2))</f>
        <v/>
      </c>
    </row>
    <row r="32" spans="1:11" x14ac:dyDescent="0.25">
      <c r="A32" s="10">
        <v>30</v>
      </c>
      <c r="B32" s="31" t="str">
        <f>IF('Данные из бланков'!B32="","",'Данные из бланков'!B32)</f>
        <v/>
      </c>
      <c r="C32" s="43" t="str">
        <f>IF('Данные из бланков'!C32="","",'Данные из бланков'!C32)</f>
        <v/>
      </c>
      <c r="D32" s="32" t="str">
        <f>IF($B32="","",SUMIFS('Данные из бланков'!$D32:$BG32,'Данные из бланков'!$D$1:$BG$1,D$2)-SUMIFS('Данные из бланков'!$D32:$BG32,'Данные из бланков'!$D$1:$BG$1,"-"&amp;D$2))</f>
        <v/>
      </c>
      <c r="E32" s="33" t="str">
        <f>IF($B32="","",SUMIFS('Данные из бланков'!$D32:$BG32,'Данные из бланков'!$D$1:$BG$1,E$2)-SUMIFS('Данные из бланков'!$D32:$BG32,'Данные из бланков'!$D$1:$BG$1,"-"&amp;E$2))</f>
        <v/>
      </c>
      <c r="F32" s="34" t="str">
        <f>IF($B32="","",SUMIFS('Данные из бланков'!$D32:$BG32,'Данные из бланков'!$D$1:$BG$1,F$2)-SUMIFS('Данные из бланков'!$D32:$BG32,'Данные из бланков'!$D$1:$BG$1,"-"&amp;F$2))</f>
        <v/>
      </c>
      <c r="G32" s="35" t="str">
        <f>IF($B32="","",SUMIFS('Данные из бланков'!$D32:$BG32,'Данные из бланков'!$D$1:$BG$1,G$2)-SUMIFS('Данные из бланков'!$D32:$BG32,'Данные из бланков'!$D$1:$BG$1,"-"&amp;G$2))</f>
        <v/>
      </c>
      <c r="H32" s="36" t="str">
        <f>IF($B32="","",SUMIFS('Данные из бланков'!$D32:$BG32,'Данные из бланков'!$D$1:$BG$1,H$2)-SUMIFS('Данные из бланков'!$D32:$BG32,'Данные из бланков'!$D$1:$BG$1,"-"&amp;H$2))</f>
        <v/>
      </c>
      <c r="I32" s="37" t="str">
        <f>IF($B32="","",SUMIFS('Данные из бланков'!$D32:$BG32,'Данные из бланков'!$D$1:$BG$1,I$2)-SUMIFS('Данные из бланков'!$D32:$BG32,'Данные из бланков'!$D$1:$BG$1,"-"&amp;I$2))</f>
        <v/>
      </c>
      <c r="J32" s="38" t="str">
        <f>IF($B32="","",SUMIFS('Данные из бланков'!$D32:$BG32,'Данные из бланков'!$D$1:$BG$1,J$2)-SUMIFS('Данные из бланков'!$D32:$BG32,'Данные из бланков'!$D$1:$BG$1,"-"&amp;J$2))</f>
        <v/>
      </c>
      <c r="K32" s="39" t="str">
        <f>IF($B32="","",SUMIFS('Данные из бланков'!$D32:$BG32,'Данные из бланков'!$D$1:$BG$1,K$2)-SUMIFS('Данные из бланков'!$D32:$BG32,'Данные из бланков'!$D$1:$BG$1,"-"&amp;K$2))</f>
        <v/>
      </c>
    </row>
    <row r="33" spans="1:11" x14ac:dyDescent="0.25">
      <c r="A33" s="10">
        <v>31</v>
      </c>
      <c r="B33" s="31" t="str">
        <f>IF('Данные из бланков'!B33="","",'Данные из бланков'!B33)</f>
        <v/>
      </c>
      <c r="C33" s="43" t="str">
        <f>IF('Данные из бланков'!C33="","",'Данные из бланков'!C33)</f>
        <v/>
      </c>
      <c r="D33" s="32" t="str">
        <f>IF($B33="","",SUMIFS('Данные из бланков'!$D33:$BG33,'Данные из бланков'!$D$1:$BG$1,D$2)-SUMIFS('Данные из бланков'!$D33:$BG33,'Данные из бланков'!$D$1:$BG$1,"-"&amp;D$2))</f>
        <v/>
      </c>
      <c r="E33" s="33" t="str">
        <f>IF($B33="","",SUMIFS('Данные из бланков'!$D33:$BG33,'Данные из бланков'!$D$1:$BG$1,E$2)-SUMIFS('Данные из бланков'!$D33:$BG33,'Данные из бланков'!$D$1:$BG$1,"-"&amp;E$2))</f>
        <v/>
      </c>
      <c r="F33" s="34" t="str">
        <f>IF($B33="","",SUMIFS('Данные из бланков'!$D33:$BG33,'Данные из бланков'!$D$1:$BG$1,F$2)-SUMIFS('Данные из бланков'!$D33:$BG33,'Данные из бланков'!$D$1:$BG$1,"-"&amp;F$2))</f>
        <v/>
      </c>
      <c r="G33" s="35" t="str">
        <f>IF($B33="","",SUMIFS('Данные из бланков'!$D33:$BG33,'Данные из бланков'!$D$1:$BG$1,G$2)-SUMIFS('Данные из бланков'!$D33:$BG33,'Данные из бланков'!$D$1:$BG$1,"-"&amp;G$2))</f>
        <v/>
      </c>
      <c r="H33" s="36" t="str">
        <f>IF($B33="","",SUMIFS('Данные из бланков'!$D33:$BG33,'Данные из бланков'!$D$1:$BG$1,H$2)-SUMIFS('Данные из бланков'!$D33:$BG33,'Данные из бланков'!$D$1:$BG$1,"-"&amp;H$2))</f>
        <v/>
      </c>
      <c r="I33" s="37" t="str">
        <f>IF($B33="","",SUMIFS('Данные из бланков'!$D33:$BG33,'Данные из бланков'!$D$1:$BG$1,I$2)-SUMIFS('Данные из бланков'!$D33:$BG33,'Данные из бланков'!$D$1:$BG$1,"-"&amp;I$2))</f>
        <v/>
      </c>
      <c r="J33" s="38" t="str">
        <f>IF($B33="","",SUMIFS('Данные из бланков'!$D33:$BG33,'Данные из бланков'!$D$1:$BG$1,J$2)-SUMIFS('Данные из бланков'!$D33:$BG33,'Данные из бланков'!$D$1:$BG$1,"-"&amp;J$2))</f>
        <v/>
      </c>
      <c r="K33" s="39" t="str">
        <f>IF($B33="","",SUMIFS('Данные из бланков'!$D33:$BG33,'Данные из бланков'!$D$1:$BG$1,K$2)-SUMIFS('Данные из бланков'!$D33:$BG33,'Данные из бланков'!$D$1:$BG$1,"-"&amp;K$2))</f>
        <v/>
      </c>
    </row>
    <row r="34" spans="1:11" x14ac:dyDescent="0.25">
      <c r="A34" s="10">
        <v>32</v>
      </c>
      <c r="B34" s="31" t="str">
        <f>IF('Данные из бланков'!B34="","",'Данные из бланков'!B34)</f>
        <v/>
      </c>
      <c r="C34" s="43" t="str">
        <f>IF('Данные из бланков'!C34="","",'Данные из бланков'!C34)</f>
        <v/>
      </c>
      <c r="D34" s="32" t="str">
        <f>IF($B34="","",SUMIFS('Данные из бланков'!$D34:$BG34,'Данные из бланков'!$D$1:$BG$1,D$2)-SUMIFS('Данные из бланков'!$D34:$BG34,'Данные из бланков'!$D$1:$BG$1,"-"&amp;D$2))</f>
        <v/>
      </c>
      <c r="E34" s="33" t="str">
        <f>IF($B34="","",SUMIFS('Данные из бланков'!$D34:$BG34,'Данные из бланков'!$D$1:$BG$1,E$2)-SUMIFS('Данные из бланков'!$D34:$BG34,'Данные из бланков'!$D$1:$BG$1,"-"&amp;E$2))</f>
        <v/>
      </c>
      <c r="F34" s="34" t="str">
        <f>IF($B34="","",SUMIFS('Данные из бланков'!$D34:$BG34,'Данные из бланков'!$D$1:$BG$1,F$2)-SUMIFS('Данные из бланков'!$D34:$BG34,'Данные из бланков'!$D$1:$BG$1,"-"&amp;F$2))</f>
        <v/>
      </c>
      <c r="G34" s="35" t="str">
        <f>IF($B34="","",SUMIFS('Данные из бланков'!$D34:$BG34,'Данные из бланков'!$D$1:$BG$1,G$2)-SUMIFS('Данные из бланков'!$D34:$BG34,'Данные из бланков'!$D$1:$BG$1,"-"&amp;G$2))</f>
        <v/>
      </c>
      <c r="H34" s="36" t="str">
        <f>IF($B34="","",SUMIFS('Данные из бланков'!$D34:$BG34,'Данные из бланков'!$D$1:$BG$1,H$2)-SUMIFS('Данные из бланков'!$D34:$BG34,'Данные из бланков'!$D$1:$BG$1,"-"&amp;H$2))</f>
        <v/>
      </c>
      <c r="I34" s="37" t="str">
        <f>IF($B34="","",SUMIFS('Данные из бланков'!$D34:$BG34,'Данные из бланков'!$D$1:$BG$1,I$2)-SUMIFS('Данные из бланков'!$D34:$BG34,'Данные из бланков'!$D$1:$BG$1,"-"&amp;I$2))</f>
        <v/>
      </c>
      <c r="J34" s="38" t="str">
        <f>IF($B34="","",SUMIFS('Данные из бланков'!$D34:$BG34,'Данные из бланков'!$D$1:$BG$1,J$2)-SUMIFS('Данные из бланков'!$D34:$BG34,'Данные из бланков'!$D$1:$BG$1,"-"&amp;J$2))</f>
        <v/>
      </c>
      <c r="K34" s="39" t="str">
        <f>IF($B34="","",SUMIFS('Данные из бланков'!$D34:$BG34,'Данные из бланков'!$D$1:$BG$1,K$2)-SUMIFS('Данные из бланков'!$D34:$BG34,'Данные из бланков'!$D$1:$BG$1,"-"&amp;K$2))</f>
        <v/>
      </c>
    </row>
    <row r="35" spans="1:11" x14ac:dyDescent="0.25">
      <c r="A35" s="10">
        <v>33</v>
      </c>
      <c r="B35" s="31" t="str">
        <f>IF('Данные из бланков'!B35="","",'Данные из бланков'!B35)</f>
        <v/>
      </c>
      <c r="C35" s="43" t="str">
        <f>IF('Данные из бланков'!C35="","",'Данные из бланков'!C35)</f>
        <v/>
      </c>
      <c r="D35" s="32" t="str">
        <f>IF($B35="","",SUMIFS('Данные из бланков'!$D35:$BG35,'Данные из бланков'!$D$1:$BG$1,D$2)-SUMIFS('Данные из бланков'!$D35:$BG35,'Данные из бланков'!$D$1:$BG$1,"-"&amp;D$2))</f>
        <v/>
      </c>
      <c r="E35" s="33" t="str">
        <f>IF($B35="","",SUMIFS('Данные из бланков'!$D35:$BG35,'Данные из бланков'!$D$1:$BG$1,E$2)-SUMIFS('Данные из бланков'!$D35:$BG35,'Данные из бланков'!$D$1:$BG$1,"-"&amp;E$2))</f>
        <v/>
      </c>
      <c r="F35" s="34" t="str">
        <f>IF($B35="","",SUMIFS('Данные из бланков'!$D35:$BG35,'Данные из бланков'!$D$1:$BG$1,F$2)-SUMIFS('Данные из бланков'!$D35:$BG35,'Данные из бланков'!$D$1:$BG$1,"-"&amp;F$2))</f>
        <v/>
      </c>
      <c r="G35" s="35" t="str">
        <f>IF($B35="","",SUMIFS('Данные из бланков'!$D35:$BG35,'Данные из бланков'!$D$1:$BG$1,G$2)-SUMIFS('Данные из бланков'!$D35:$BG35,'Данные из бланков'!$D$1:$BG$1,"-"&amp;G$2))</f>
        <v/>
      </c>
      <c r="H35" s="36" t="str">
        <f>IF($B35="","",SUMIFS('Данные из бланков'!$D35:$BG35,'Данные из бланков'!$D$1:$BG$1,H$2)-SUMIFS('Данные из бланков'!$D35:$BG35,'Данные из бланков'!$D$1:$BG$1,"-"&amp;H$2))</f>
        <v/>
      </c>
      <c r="I35" s="37" t="str">
        <f>IF($B35="","",SUMIFS('Данные из бланков'!$D35:$BG35,'Данные из бланков'!$D$1:$BG$1,I$2)-SUMIFS('Данные из бланков'!$D35:$BG35,'Данные из бланков'!$D$1:$BG$1,"-"&amp;I$2))</f>
        <v/>
      </c>
      <c r="J35" s="38" t="str">
        <f>IF($B35="","",SUMIFS('Данные из бланков'!$D35:$BG35,'Данные из бланков'!$D$1:$BG$1,J$2)-SUMIFS('Данные из бланков'!$D35:$BG35,'Данные из бланков'!$D$1:$BG$1,"-"&amp;J$2))</f>
        <v/>
      </c>
      <c r="K35" s="39" t="str">
        <f>IF($B35="","",SUMIFS('Данные из бланков'!$D35:$BG35,'Данные из бланков'!$D$1:$BG$1,K$2)-SUMIFS('Данные из бланков'!$D35:$BG35,'Данные из бланков'!$D$1:$BG$1,"-"&amp;K$2))</f>
        <v/>
      </c>
    </row>
    <row r="36" spans="1:11" x14ac:dyDescent="0.25">
      <c r="A36" s="10">
        <v>34</v>
      </c>
      <c r="B36" s="31" t="str">
        <f>IF('Данные из бланков'!B36="","",'Данные из бланков'!B36)</f>
        <v/>
      </c>
      <c r="C36" s="43" t="str">
        <f>IF('Данные из бланков'!C36="","",'Данные из бланков'!C36)</f>
        <v/>
      </c>
      <c r="D36" s="32" t="str">
        <f>IF($B36="","",SUMIFS('Данные из бланков'!$D36:$BG36,'Данные из бланков'!$D$1:$BG$1,D$2)-SUMIFS('Данные из бланков'!$D36:$BG36,'Данные из бланков'!$D$1:$BG$1,"-"&amp;D$2))</f>
        <v/>
      </c>
      <c r="E36" s="33" t="str">
        <f>IF($B36="","",SUMIFS('Данные из бланков'!$D36:$BG36,'Данные из бланков'!$D$1:$BG$1,E$2)-SUMIFS('Данные из бланков'!$D36:$BG36,'Данные из бланков'!$D$1:$BG$1,"-"&amp;E$2))</f>
        <v/>
      </c>
      <c r="F36" s="34" t="str">
        <f>IF($B36="","",SUMIFS('Данные из бланков'!$D36:$BG36,'Данные из бланков'!$D$1:$BG$1,F$2)-SUMIFS('Данные из бланков'!$D36:$BG36,'Данные из бланков'!$D$1:$BG$1,"-"&amp;F$2))</f>
        <v/>
      </c>
      <c r="G36" s="35" t="str">
        <f>IF($B36="","",SUMIFS('Данные из бланков'!$D36:$BG36,'Данные из бланков'!$D$1:$BG$1,G$2)-SUMIFS('Данные из бланков'!$D36:$BG36,'Данные из бланков'!$D$1:$BG$1,"-"&amp;G$2))</f>
        <v/>
      </c>
      <c r="H36" s="36" t="str">
        <f>IF($B36="","",SUMIFS('Данные из бланков'!$D36:$BG36,'Данные из бланков'!$D$1:$BG$1,H$2)-SUMIFS('Данные из бланков'!$D36:$BG36,'Данные из бланков'!$D$1:$BG$1,"-"&amp;H$2))</f>
        <v/>
      </c>
      <c r="I36" s="37" t="str">
        <f>IF($B36="","",SUMIFS('Данные из бланков'!$D36:$BG36,'Данные из бланков'!$D$1:$BG$1,I$2)-SUMIFS('Данные из бланков'!$D36:$BG36,'Данные из бланков'!$D$1:$BG$1,"-"&amp;I$2))</f>
        <v/>
      </c>
      <c r="J36" s="38" t="str">
        <f>IF($B36="","",SUMIFS('Данные из бланков'!$D36:$BG36,'Данные из бланков'!$D$1:$BG$1,J$2)-SUMIFS('Данные из бланков'!$D36:$BG36,'Данные из бланков'!$D$1:$BG$1,"-"&amp;J$2))</f>
        <v/>
      </c>
      <c r="K36" s="39" t="str">
        <f>IF($B36="","",SUMIFS('Данные из бланков'!$D36:$BG36,'Данные из бланков'!$D$1:$BG$1,K$2)-SUMIFS('Данные из бланков'!$D36:$BG36,'Данные из бланков'!$D$1:$BG$1,"-"&amp;K$2))</f>
        <v/>
      </c>
    </row>
    <row r="37" spans="1:11" x14ac:dyDescent="0.25">
      <c r="A37" s="10">
        <v>35</v>
      </c>
      <c r="B37" s="31" t="str">
        <f>IF('Данные из бланков'!B37="","",'Данные из бланков'!B37)</f>
        <v/>
      </c>
      <c r="C37" s="43" t="str">
        <f>IF('Данные из бланков'!C37="","",'Данные из бланков'!C37)</f>
        <v/>
      </c>
      <c r="D37" s="32" t="str">
        <f>IF($B37="","",SUMIFS('Данные из бланков'!$D37:$BG37,'Данные из бланков'!$D$1:$BG$1,D$2)-SUMIFS('Данные из бланков'!$D37:$BG37,'Данные из бланков'!$D$1:$BG$1,"-"&amp;D$2))</f>
        <v/>
      </c>
      <c r="E37" s="33" t="str">
        <f>IF($B37="","",SUMIFS('Данные из бланков'!$D37:$BG37,'Данные из бланков'!$D$1:$BG$1,E$2)-SUMIFS('Данные из бланков'!$D37:$BG37,'Данные из бланков'!$D$1:$BG$1,"-"&amp;E$2))</f>
        <v/>
      </c>
      <c r="F37" s="34" t="str">
        <f>IF($B37="","",SUMIFS('Данные из бланков'!$D37:$BG37,'Данные из бланков'!$D$1:$BG$1,F$2)-SUMIFS('Данные из бланков'!$D37:$BG37,'Данные из бланков'!$D$1:$BG$1,"-"&amp;F$2))</f>
        <v/>
      </c>
      <c r="G37" s="35" t="str">
        <f>IF($B37="","",SUMIFS('Данные из бланков'!$D37:$BG37,'Данные из бланков'!$D$1:$BG$1,G$2)-SUMIFS('Данные из бланков'!$D37:$BG37,'Данные из бланков'!$D$1:$BG$1,"-"&amp;G$2))</f>
        <v/>
      </c>
      <c r="H37" s="36" t="str">
        <f>IF($B37="","",SUMIFS('Данные из бланков'!$D37:$BG37,'Данные из бланков'!$D$1:$BG$1,H$2)-SUMIFS('Данные из бланков'!$D37:$BG37,'Данные из бланков'!$D$1:$BG$1,"-"&amp;H$2))</f>
        <v/>
      </c>
      <c r="I37" s="37" t="str">
        <f>IF($B37="","",SUMIFS('Данные из бланков'!$D37:$BG37,'Данные из бланков'!$D$1:$BG$1,I$2)-SUMIFS('Данные из бланков'!$D37:$BG37,'Данные из бланков'!$D$1:$BG$1,"-"&amp;I$2))</f>
        <v/>
      </c>
      <c r="J37" s="38" t="str">
        <f>IF($B37="","",SUMIFS('Данные из бланков'!$D37:$BG37,'Данные из бланков'!$D$1:$BG$1,J$2)-SUMIFS('Данные из бланков'!$D37:$BG37,'Данные из бланков'!$D$1:$BG$1,"-"&amp;J$2))</f>
        <v/>
      </c>
      <c r="K37" s="39" t="str">
        <f>IF($B37="","",SUMIFS('Данные из бланков'!$D37:$BG37,'Данные из бланков'!$D$1:$BG$1,K$2)-SUMIFS('Данные из бланков'!$D37:$BG37,'Данные из бланков'!$D$1:$BG$1,"-"&amp;K$2))</f>
        <v/>
      </c>
    </row>
    <row r="38" spans="1:11" x14ac:dyDescent="0.25">
      <c r="A38" s="10">
        <v>36</v>
      </c>
      <c r="B38" s="31" t="str">
        <f>IF('Данные из бланков'!B38="","",'Данные из бланков'!B38)</f>
        <v/>
      </c>
      <c r="C38" s="43" t="str">
        <f>IF('Данные из бланков'!C38="","",'Данные из бланков'!C38)</f>
        <v/>
      </c>
      <c r="D38" s="32" t="str">
        <f>IF($B38="","",SUMIFS('Данные из бланков'!$D38:$BG38,'Данные из бланков'!$D$1:$BG$1,D$2)-SUMIFS('Данные из бланков'!$D38:$BG38,'Данные из бланков'!$D$1:$BG$1,"-"&amp;D$2))</f>
        <v/>
      </c>
      <c r="E38" s="33" t="str">
        <f>IF($B38="","",SUMIFS('Данные из бланков'!$D38:$BG38,'Данные из бланков'!$D$1:$BG$1,E$2)-SUMIFS('Данные из бланков'!$D38:$BG38,'Данные из бланков'!$D$1:$BG$1,"-"&amp;E$2))</f>
        <v/>
      </c>
      <c r="F38" s="34" t="str">
        <f>IF($B38="","",SUMIFS('Данные из бланков'!$D38:$BG38,'Данные из бланков'!$D$1:$BG$1,F$2)-SUMIFS('Данные из бланков'!$D38:$BG38,'Данные из бланков'!$D$1:$BG$1,"-"&amp;F$2))</f>
        <v/>
      </c>
      <c r="G38" s="35" t="str">
        <f>IF($B38="","",SUMIFS('Данные из бланков'!$D38:$BG38,'Данные из бланков'!$D$1:$BG$1,G$2)-SUMIFS('Данные из бланков'!$D38:$BG38,'Данные из бланков'!$D$1:$BG$1,"-"&amp;G$2))</f>
        <v/>
      </c>
      <c r="H38" s="36" t="str">
        <f>IF($B38="","",SUMIFS('Данные из бланков'!$D38:$BG38,'Данные из бланков'!$D$1:$BG$1,H$2)-SUMIFS('Данные из бланков'!$D38:$BG38,'Данные из бланков'!$D$1:$BG$1,"-"&amp;H$2))</f>
        <v/>
      </c>
      <c r="I38" s="37" t="str">
        <f>IF($B38="","",SUMIFS('Данные из бланков'!$D38:$BG38,'Данные из бланков'!$D$1:$BG$1,I$2)-SUMIFS('Данные из бланков'!$D38:$BG38,'Данные из бланков'!$D$1:$BG$1,"-"&amp;I$2))</f>
        <v/>
      </c>
      <c r="J38" s="38" t="str">
        <f>IF($B38="","",SUMIFS('Данные из бланков'!$D38:$BG38,'Данные из бланков'!$D$1:$BG$1,J$2)-SUMIFS('Данные из бланков'!$D38:$BG38,'Данные из бланков'!$D$1:$BG$1,"-"&amp;J$2))</f>
        <v/>
      </c>
      <c r="K38" s="39" t="str">
        <f>IF($B38="","",SUMIFS('Данные из бланков'!$D38:$BG38,'Данные из бланков'!$D$1:$BG$1,K$2)-SUMIFS('Данные из бланков'!$D38:$BG38,'Данные из бланков'!$D$1:$BG$1,"-"&amp;K$2))</f>
        <v/>
      </c>
    </row>
    <row r="39" spans="1:11" x14ac:dyDescent="0.25">
      <c r="A39" s="10">
        <v>37</v>
      </c>
      <c r="B39" s="31" t="str">
        <f>IF('Данные из бланков'!B39="","",'Данные из бланков'!B39)</f>
        <v/>
      </c>
      <c r="C39" s="43" t="str">
        <f>IF('Данные из бланков'!C39="","",'Данные из бланков'!C39)</f>
        <v/>
      </c>
      <c r="D39" s="32" t="str">
        <f>IF($B39="","",SUMIFS('Данные из бланков'!$D39:$BG39,'Данные из бланков'!$D$1:$BG$1,D$2)-SUMIFS('Данные из бланков'!$D39:$BG39,'Данные из бланков'!$D$1:$BG$1,"-"&amp;D$2))</f>
        <v/>
      </c>
      <c r="E39" s="33" t="str">
        <f>IF($B39="","",SUMIFS('Данные из бланков'!$D39:$BG39,'Данные из бланков'!$D$1:$BG$1,E$2)-SUMIFS('Данные из бланков'!$D39:$BG39,'Данные из бланков'!$D$1:$BG$1,"-"&amp;E$2))</f>
        <v/>
      </c>
      <c r="F39" s="34" t="str">
        <f>IF($B39="","",SUMIFS('Данные из бланков'!$D39:$BG39,'Данные из бланков'!$D$1:$BG$1,F$2)-SUMIFS('Данные из бланков'!$D39:$BG39,'Данные из бланков'!$D$1:$BG$1,"-"&amp;F$2))</f>
        <v/>
      </c>
      <c r="G39" s="35" t="str">
        <f>IF($B39="","",SUMIFS('Данные из бланков'!$D39:$BG39,'Данные из бланков'!$D$1:$BG$1,G$2)-SUMIFS('Данные из бланков'!$D39:$BG39,'Данные из бланков'!$D$1:$BG$1,"-"&amp;G$2))</f>
        <v/>
      </c>
      <c r="H39" s="36" t="str">
        <f>IF($B39="","",SUMIFS('Данные из бланков'!$D39:$BG39,'Данные из бланков'!$D$1:$BG$1,H$2)-SUMIFS('Данные из бланков'!$D39:$BG39,'Данные из бланков'!$D$1:$BG$1,"-"&amp;H$2))</f>
        <v/>
      </c>
      <c r="I39" s="37" t="str">
        <f>IF($B39="","",SUMIFS('Данные из бланков'!$D39:$BG39,'Данные из бланков'!$D$1:$BG$1,I$2)-SUMIFS('Данные из бланков'!$D39:$BG39,'Данные из бланков'!$D$1:$BG$1,"-"&amp;I$2))</f>
        <v/>
      </c>
      <c r="J39" s="38" t="str">
        <f>IF($B39="","",SUMIFS('Данные из бланков'!$D39:$BG39,'Данные из бланков'!$D$1:$BG$1,J$2)-SUMIFS('Данные из бланков'!$D39:$BG39,'Данные из бланков'!$D$1:$BG$1,"-"&amp;J$2))</f>
        <v/>
      </c>
      <c r="K39" s="39" t="str">
        <f>IF($B39="","",SUMIFS('Данные из бланков'!$D39:$BG39,'Данные из бланков'!$D$1:$BG$1,K$2)-SUMIFS('Данные из бланков'!$D39:$BG39,'Данные из бланков'!$D$1:$BG$1,"-"&amp;K$2))</f>
        <v/>
      </c>
    </row>
    <row r="40" spans="1:11" x14ac:dyDescent="0.25">
      <c r="A40" s="10">
        <v>38</v>
      </c>
      <c r="B40" s="31" t="str">
        <f>IF('Данные из бланков'!B40="","",'Данные из бланков'!B40)</f>
        <v/>
      </c>
      <c r="C40" s="43" t="str">
        <f>IF('Данные из бланков'!C40="","",'Данные из бланков'!C40)</f>
        <v/>
      </c>
      <c r="D40" s="32" t="str">
        <f>IF($B40="","",SUMIFS('Данные из бланков'!$D40:$BG40,'Данные из бланков'!$D$1:$BG$1,D$2)-SUMIFS('Данные из бланков'!$D40:$BG40,'Данные из бланков'!$D$1:$BG$1,"-"&amp;D$2))</f>
        <v/>
      </c>
      <c r="E40" s="33" t="str">
        <f>IF($B40="","",SUMIFS('Данные из бланков'!$D40:$BG40,'Данные из бланков'!$D$1:$BG$1,E$2)-SUMIFS('Данные из бланков'!$D40:$BG40,'Данные из бланков'!$D$1:$BG$1,"-"&amp;E$2))</f>
        <v/>
      </c>
      <c r="F40" s="34" t="str">
        <f>IF($B40="","",SUMIFS('Данные из бланков'!$D40:$BG40,'Данные из бланков'!$D$1:$BG$1,F$2)-SUMIFS('Данные из бланков'!$D40:$BG40,'Данные из бланков'!$D$1:$BG$1,"-"&amp;F$2))</f>
        <v/>
      </c>
      <c r="G40" s="35" t="str">
        <f>IF($B40="","",SUMIFS('Данные из бланков'!$D40:$BG40,'Данные из бланков'!$D$1:$BG$1,G$2)-SUMIFS('Данные из бланков'!$D40:$BG40,'Данные из бланков'!$D$1:$BG$1,"-"&amp;G$2))</f>
        <v/>
      </c>
      <c r="H40" s="36" t="str">
        <f>IF($B40="","",SUMIFS('Данные из бланков'!$D40:$BG40,'Данные из бланков'!$D$1:$BG$1,H$2)-SUMIFS('Данные из бланков'!$D40:$BG40,'Данные из бланков'!$D$1:$BG$1,"-"&amp;H$2))</f>
        <v/>
      </c>
      <c r="I40" s="37" t="str">
        <f>IF($B40="","",SUMIFS('Данные из бланков'!$D40:$BG40,'Данные из бланков'!$D$1:$BG$1,I$2)-SUMIFS('Данные из бланков'!$D40:$BG40,'Данные из бланков'!$D$1:$BG$1,"-"&amp;I$2))</f>
        <v/>
      </c>
      <c r="J40" s="38" t="str">
        <f>IF($B40="","",SUMIFS('Данные из бланков'!$D40:$BG40,'Данные из бланков'!$D$1:$BG$1,J$2)-SUMIFS('Данные из бланков'!$D40:$BG40,'Данные из бланков'!$D$1:$BG$1,"-"&amp;J$2))</f>
        <v/>
      </c>
      <c r="K40" s="39" t="str">
        <f>IF($B40="","",SUMIFS('Данные из бланков'!$D40:$BG40,'Данные из бланков'!$D$1:$BG$1,K$2)-SUMIFS('Данные из бланков'!$D40:$BG40,'Данные из бланков'!$D$1:$BG$1,"-"&amp;K$2))</f>
        <v/>
      </c>
    </row>
    <row r="41" spans="1:11" x14ac:dyDescent="0.25">
      <c r="A41" s="10">
        <v>39</v>
      </c>
      <c r="B41" s="31" t="str">
        <f>IF('Данные из бланков'!B41="","",'Данные из бланков'!B41)</f>
        <v/>
      </c>
      <c r="C41" s="43" t="str">
        <f>IF('Данные из бланков'!C41="","",'Данные из бланков'!C41)</f>
        <v/>
      </c>
      <c r="D41" s="32" t="str">
        <f>IF($B41="","",SUMIFS('Данные из бланков'!$D41:$BG41,'Данные из бланков'!$D$1:$BG$1,D$2)-SUMIFS('Данные из бланков'!$D41:$BG41,'Данные из бланков'!$D$1:$BG$1,"-"&amp;D$2))</f>
        <v/>
      </c>
      <c r="E41" s="33" t="str">
        <f>IF($B41="","",SUMIFS('Данные из бланков'!$D41:$BG41,'Данные из бланков'!$D$1:$BG$1,E$2)-SUMIFS('Данные из бланков'!$D41:$BG41,'Данные из бланков'!$D$1:$BG$1,"-"&amp;E$2))</f>
        <v/>
      </c>
      <c r="F41" s="34" t="str">
        <f>IF($B41="","",SUMIFS('Данные из бланков'!$D41:$BG41,'Данные из бланков'!$D$1:$BG$1,F$2)-SUMIFS('Данные из бланков'!$D41:$BG41,'Данные из бланков'!$D$1:$BG$1,"-"&amp;F$2))</f>
        <v/>
      </c>
      <c r="G41" s="35" t="str">
        <f>IF($B41="","",SUMIFS('Данные из бланков'!$D41:$BG41,'Данные из бланков'!$D$1:$BG$1,G$2)-SUMIFS('Данные из бланков'!$D41:$BG41,'Данные из бланков'!$D$1:$BG$1,"-"&amp;G$2))</f>
        <v/>
      </c>
      <c r="H41" s="36" t="str">
        <f>IF($B41="","",SUMIFS('Данные из бланков'!$D41:$BG41,'Данные из бланков'!$D$1:$BG$1,H$2)-SUMIFS('Данные из бланков'!$D41:$BG41,'Данные из бланков'!$D$1:$BG$1,"-"&amp;H$2))</f>
        <v/>
      </c>
      <c r="I41" s="37" t="str">
        <f>IF($B41="","",SUMIFS('Данные из бланков'!$D41:$BG41,'Данные из бланков'!$D$1:$BG$1,I$2)-SUMIFS('Данные из бланков'!$D41:$BG41,'Данные из бланков'!$D$1:$BG$1,"-"&amp;I$2))</f>
        <v/>
      </c>
      <c r="J41" s="38" t="str">
        <f>IF($B41="","",SUMIFS('Данные из бланков'!$D41:$BG41,'Данные из бланков'!$D$1:$BG$1,J$2)-SUMIFS('Данные из бланков'!$D41:$BG41,'Данные из бланков'!$D$1:$BG$1,"-"&amp;J$2))</f>
        <v/>
      </c>
      <c r="K41" s="39" t="str">
        <f>IF($B41="","",SUMIFS('Данные из бланков'!$D41:$BG41,'Данные из бланков'!$D$1:$BG$1,K$2)-SUMIFS('Данные из бланков'!$D41:$BG41,'Данные из бланков'!$D$1:$BG$1,"-"&amp;K$2))</f>
        <v/>
      </c>
    </row>
    <row r="42" spans="1:11" x14ac:dyDescent="0.25">
      <c r="A42" s="10">
        <v>40</v>
      </c>
      <c r="B42" s="31" t="str">
        <f>IF('Данные из бланков'!B42="","",'Данные из бланков'!B42)</f>
        <v/>
      </c>
      <c r="C42" s="43" t="str">
        <f>IF('Данные из бланков'!C42="","",'Данные из бланков'!C42)</f>
        <v/>
      </c>
      <c r="D42" s="32" t="str">
        <f>IF($B42="","",SUMIFS('Данные из бланков'!$D42:$BG42,'Данные из бланков'!$D$1:$BG$1,D$2)-SUMIFS('Данные из бланков'!$D42:$BG42,'Данные из бланков'!$D$1:$BG$1,"-"&amp;D$2))</f>
        <v/>
      </c>
      <c r="E42" s="33" t="str">
        <f>IF($B42="","",SUMIFS('Данные из бланков'!$D42:$BG42,'Данные из бланков'!$D$1:$BG$1,E$2)-SUMIFS('Данные из бланков'!$D42:$BG42,'Данные из бланков'!$D$1:$BG$1,"-"&amp;E$2))</f>
        <v/>
      </c>
      <c r="F42" s="34" t="str">
        <f>IF($B42="","",SUMIFS('Данные из бланков'!$D42:$BG42,'Данные из бланков'!$D$1:$BG$1,F$2)-SUMIFS('Данные из бланков'!$D42:$BG42,'Данные из бланков'!$D$1:$BG$1,"-"&amp;F$2))</f>
        <v/>
      </c>
      <c r="G42" s="35" t="str">
        <f>IF($B42="","",SUMIFS('Данные из бланков'!$D42:$BG42,'Данные из бланков'!$D$1:$BG$1,G$2)-SUMIFS('Данные из бланков'!$D42:$BG42,'Данные из бланков'!$D$1:$BG$1,"-"&amp;G$2))</f>
        <v/>
      </c>
      <c r="H42" s="36" t="str">
        <f>IF($B42="","",SUMIFS('Данные из бланков'!$D42:$BG42,'Данные из бланков'!$D$1:$BG$1,H$2)-SUMIFS('Данные из бланков'!$D42:$BG42,'Данные из бланков'!$D$1:$BG$1,"-"&amp;H$2))</f>
        <v/>
      </c>
      <c r="I42" s="37" t="str">
        <f>IF($B42="","",SUMIFS('Данные из бланков'!$D42:$BG42,'Данные из бланков'!$D$1:$BG$1,I$2)-SUMIFS('Данные из бланков'!$D42:$BG42,'Данные из бланков'!$D$1:$BG$1,"-"&amp;I$2))</f>
        <v/>
      </c>
      <c r="J42" s="38" t="str">
        <f>IF($B42="","",SUMIFS('Данные из бланков'!$D42:$BG42,'Данные из бланков'!$D$1:$BG$1,J$2)-SUMIFS('Данные из бланков'!$D42:$BG42,'Данные из бланков'!$D$1:$BG$1,"-"&amp;J$2))</f>
        <v/>
      </c>
      <c r="K42" s="39" t="str">
        <f>IF($B42="","",SUMIFS('Данные из бланков'!$D42:$BG42,'Данные из бланков'!$D$1:$BG$1,K$2)-SUMIFS('Данные из бланков'!$D42:$BG42,'Данные из бланков'!$D$1:$BG$1,"-"&amp;K$2))</f>
        <v/>
      </c>
    </row>
    <row r="43" spans="1:11" x14ac:dyDescent="0.25">
      <c r="A43" s="10">
        <v>41</v>
      </c>
      <c r="B43" s="31" t="str">
        <f>IF('Данные из бланков'!B43="","",'Данные из бланков'!B43)</f>
        <v/>
      </c>
      <c r="C43" s="43" t="str">
        <f>IF('Данные из бланков'!C43="","",'Данные из бланков'!C43)</f>
        <v/>
      </c>
      <c r="D43" s="32" t="str">
        <f>IF($B43="","",SUMIFS('Данные из бланков'!$D43:$BG43,'Данные из бланков'!$D$1:$BG$1,D$2)-SUMIFS('Данные из бланков'!$D43:$BG43,'Данные из бланков'!$D$1:$BG$1,"-"&amp;D$2))</f>
        <v/>
      </c>
      <c r="E43" s="33" t="str">
        <f>IF($B43="","",SUMIFS('Данные из бланков'!$D43:$BG43,'Данные из бланков'!$D$1:$BG$1,E$2)-SUMIFS('Данные из бланков'!$D43:$BG43,'Данные из бланков'!$D$1:$BG$1,"-"&amp;E$2))</f>
        <v/>
      </c>
      <c r="F43" s="34" t="str">
        <f>IF($B43="","",SUMIFS('Данные из бланков'!$D43:$BG43,'Данные из бланков'!$D$1:$BG$1,F$2)-SUMIFS('Данные из бланков'!$D43:$BG43,'Данные из бланков'!$D$1:$BG$1,"-"&amp;F$2))</f>
        <v/>
      </c>
      <c r="G43" s="35" t="str">
        <f>IF($B43="","",SUMIFS('Данные из бланков'!$D43:$BG43,'Данные из бланков'!$D$1:$BG$1,G$2)-SUMIFS('Данные из бланков'!$D43:$BG43,'Данные из бланков'!$D$1:$BG$1,"-"&amp;G$2))</f>
        <v/>
      </c>
      <c r="H43" s="36" t="str">
        <f>IF($B43="","",SUMIFS('Данные из бланков'!$D43:$BG43,'Данные из бланков'!$D$1:$BG$1,H$2)-SUMIFS('Данные из бланков'!$D43:$BG43,'Данные из бланков'!$D$1:$BG$1,"-"&amp;H$2))</f>
        <v/>
      </c>
      <c r="I43" s="37" t="str">
        <f>IF($B43="","",SUMIFS('Данные из бланков'!$D43:$BG43,'Данные из бланков'!$D$1:$BG$1,I$2)-SUMIFS('Данные из бланков'!$D43:$BG43,'Данные из бланков'!$D$1:$BG$1,"-"&amp;I$2))</f>
        <v/>
      </c>
      <c r="J43" s="38" t="str">
        <f>IF($B43="","",SUMIFS('Данные из бланков'!$D43:$BG43,'Данные из бланков'!$D$1:$BG$1,J$2)-SUMIFS('Данные из бланков'!$D43:$BG43,'Данные из бланков'!$D$1:$BG$1,"-"&amp;J$2))</f>
        <v/>
      </c>
      <c r="K43" s="39" t="str">
        <f>IF($B43="","",SUMIFS('Данные из бланков'!$D43:$BG43,'Данные из бланков'!$D$1:$BG$1,K$2)-SUMIFS('Данные из бланков'!$D43:$BG43,'Данные из бланков'!$D$1:$BG$1,"-"&amp;K$2))</f>
        <v/>
      </c>
    </row>
    <row r="44" spans="1:11" x14ac:dyDescent="0.25">
      <c r="A44" s="10">
        <v>42</v>
      </c>
      <c r="B44" s="31" t="str">
        <f>IF('Данные из бланков'!B44="","",'Данные из бланков'!B44)</f>
        <v/>
      </c>
      <c r="C44" s="43" t="str">
        <f>IF('Данные из бланков'!C44="","",'Данные из бланков'!C44)</f>
        <v/>
      </c>
      <c r="D44" s="32" t="str">
        <f>IF($B44="","",SUMIFS('Данные из бланков'!$D44:$BG44,'Данные из бланков'!$D$1:$BG$1,D$2)-SUMIFS('Данные из бланков'!$D44:$BG44,'Данные из бланков'!$D$1:$BG$1,"-"&amp;D$2))</f>
        <v/>
      </c>
      <c r="E44" s="33" t="str">
        <f>IF($B44="","",SUMIFS('Данные из бланков'!$D44:$BG44,'Данные из бланков'!$D$1:$BG$1,E$2)-SUMIFS('Данные из бланков'!$D44:$BG44,'Данные из бланков'!$D$1:$BG$1,"-"&amp;E$2))</f>
        <v/>
      </c>
      <c r="F44" s="34" t="str">
        <f>IF($B44="","",SUMIFS('Данные из бланков'!$D44:$BG44,'Данные из бланков'!$D$1:$BG$1,F$2)-SUMIFS('Данные из бланков'!$D44:$BG44,'Данные из бланков'!$D$1:$BG$1,"-"&amp;F$2))</f>
        <v/>
      </c>
      <c r="G44" s="35" t="str">
        <f>IF($B44="","",SUMIFS('Данные из бланков'!$D44:$BG44,'Данные из бланков'!$D$1:$BG$1,G$2)-SUMIFS('Данные из бланков'!$D44:$BG44,'Данные из бланков'!$D$1:$BG$1,"-"&amp;G$2))</f>
        <v/>
      </c>
      <c r="H44" s="36" t="str">
        <f>IF($B44="","",SUMIFS('Данные из бланков'!$D44:$BG44,'Данные из бланков'!$D$1:$BG$1,H$2)-SUMIFS('Данные из бланков'!$D44:$BG44,'Данные из бланков'!$D$1:$BG$1,"-"&amp;H$2))</f>
        <v/>
      </c>
      <c r="I44" s="37" t="str">
        <f>IF($B44="","",SUMIFS('Данные из бланков'!$D44:$BG44,'Данные из бланков'!$D$1:$BG$1,I$2)-SUMIFS('Данные из бланков'!$D44:$BG44,'Данные из бланков'!$D$1:$BG$1,"-"&amp;I$2))</f>
        <v/>
      </c>
      <c r="J44" s="38" t="str">
        <f>IF($B44="","",SUMIFS('Данные из бланков'!$D44:$BG44,'Данные из бланков'!$D$1:$BG$1,J$2)-SUMIFS('Данные из бланков'!$D44:$BG44,'Данные из бланков'!$D$1:$BG$1,"-"&amp;J$2))</f>
        <v/>
      </c>
      <c r="K44" s="39" t="str">
        <f>IF($B44="","",SUMIFS('Данные из бланков'!$D44:$BG44,'Данные из бланков'!$D$1:$BG$1,K$2)-SUMIFS('Данные из бланков'!$D44:$BG44,'Данные из бланков'!$D$1:$BG$1,"-"&amp;K$2))</f>
        <v/>
      </c>
    </row>
    <row r="45" spans="1:11" x14ac:dyDescent="0.25">
      <c r="A45" s="10">
        <v>43</v>
      </c>
      <c r="B45" s="31" t="str">
        <f>IF('Данные из бланков'!B45="","",'Данные из бланков'!B45)</f>
        <v/>
      </c>
      <c r="C45" s="43" t="str">
        <f>IF('Данные из бланков'!C45="","",'Данные из бланков'!C45)</f>
        <v/>
      </c>
      <c r="D45" s="32" t="str">
        <f>IF($B45="","",SUMIFS('Данные из бланков'!$D45:$BG45,'Данные из бланков'!$D$1:$BG$1,D$2)-SUMIFS('Данные из бланков'!$D45:$BG45,'Данные из бланков'!$D$1:$BG$1,"-"&amp;D$2))</f>
        <v/>
      </c>
      <c r="E45" s="33" t="str">
        <f>IF($B45="","",SUMIFS('Данные из бланков'!$D45:$BG45,'Данные из бланков'!$D$1:$BG$1,E$2)-SUMIFS('Данные из бланков'!$D45:$BG45,'Данные из бланков'!$D$1:$BG$1,"-"&amp;E$2))</f>
        <v/>
      </c>
      <c r="F45" s="34" t="str">
        <f>IF($B45="","",SUMIFS('Данные из бланков'!$D45:$BG45,'Данные из бланков'!$D$1:$BG$1,F$2)-SUMIFS('Данные из бланков'!$D45:$BG45,'Данные из бланков'!$D$1:$BG$1,"-"&amp;F$2))</f>
        <v/>
      </c>
      <c r="G45" s="35" t="str">
        <f>IF($B45="","",SUMIFS('Данные из бланков'!$D45:$BG45,'Данные из бланков'!$D$1:$BG$1,G$2)-SUMIFS('Данные из бланков'!$D45:$BG45,'Данные из бланков'!$D$1:$BG$1,"-"&amp;G$2))</f>
        <v/>
      </c>
      <c r="H45" s="36" t="str">
        <f>IF($B45="","",SUMIFS('Данные из бланков'!$D45:$BG45,'Данные из бланков'!$D$1:$BG$1,H$2)-SUMIFS('Данные из бланков'!$D45:$BG45,'Данные из бланков'!$D$1:$BG$1,"-"&amp;H$2))</f>
        <v/>
      </c>
      <c r="I45" s="37" t="str">
        <f>IF($B45="","",SUMIFS('Данные из бланков'!$D45:$BG45,'Данные из бланков'!$D$1:$BG$1,I$2)-SUMIFS('Данные из бланков'!$D45:$BG45,'Данные из бланков'!$D$1:$BG$1,"-"&amp;I$2))</f>
        <v/>
      </c>
      <c r="J45" s="38" t="str">
        <f>IF($B45="","",SUMIFS('Данные из бланков'!$D45:$BG45,'Данные из бланков'!$D$1:$BG$1,J$2)-SUMIFS('Данные из бланков'!$D45:$BG45,'Данные из бланков'!$D$1:$BG$1,"-"&amp;J$2))</f>
        <v/>
      </c>
      <c r="K45" s="39" t="str">
        <f>IF($B45="","",SUMIFS('Данные из бланков'!$D45:$BG45,'Данные из бланков'!$D$1:$BG$1,K$2)-SUMIFS('Данные из бланков'!$D45:$BG45,'Данные из бланков'!$D$1:$BG$1,"-"&amp;K$2))</f>
        <v/>
      </c>
    </row>
    <row r="46" spans="1:11" x14ac:dyDescent="0.25">
      <c r="A46" s="10">
        <v>44</v>
      </c>
      <c r="B46" s="31" t="str">
        <f>IF('Данные из бланков'!B46="","",'Данные из бланков'!B46)</f>
        <v/>
      </c>
      <c r="C46" s="43" t="str">
        <f>IF('Данные из бланков'!C46="","",'Данные из бланков'!C46)</f>
        <v/>
      </c>
      <c r="D46" s="32" t="str">
        <f>IF($B46="","",SUMIFS('Данные из бланков'!$D46:$BG46,'Данные из бланков'!$D$1:$BG$1,D$2)-SUMIFS('Данные из бланков'!$D46:$BG46,'Данные из бланков'!$D$1:$BG$1,"-"&amp;D$2))</f>
        <v/>
      </c>
      <c r="E46" s="33" t="str">
        <f>IF($B46="","",SUMIFS('Данные из бланков'!$D46:$BG46,'Данные из бланков'!$D$1:$BG$1,E$2)-SUMIFS('Данные из бланков'!$D46:$BG46,'Данные из бланков'!$D$1:$BG$1,"-"&amp;E$2))</f>
        <v/>
      </c>
      <c r="F46" s="34" t="str">
        <f>IF($B46="","",SUMIFS('Данные из бланков'!$D46:$BG46,'Данные из бланков'!$D$1:$BG$1,F$2)-SUMIFS('Данные из бланков'!$D46:$BG46,'Данные из бланков'!$D$1:$BG$1,"-"&amp;F$2))</f>
        <v/>
      </c>
      <c r="G46" s="35" t="str">
        <f>IF($B46="","",SUMIFS('Данные из бланков'!$D46:$BG46,'Данные из бланков'!$D$1:$BG$1,G$2)-SUMIFS('Данные из бланков'!$D46:$BG46,'Данные из бланков'!$D$1:$BG$1,"-"&amp;G$2))</f>
        <v/>
      </c>
      <c r="H46" s="36" t="str">
        <f>IF($B46="","",SUMIFS('Данные из бланков'!$D46:$BG46,'Данные из бланков'!$D$1:$BG$1,H$2)-SUMIFS('Данные из бланков'!$D46:$BG46,'Данные из бланков'!$D$1:$BG$1,"-"&amp;H$2))</f>
        <v/>
      </c>
      <c r="I46" s="37" t="str">
        <f>IF($B46="","",SUMIFS('Данные из бланков'!$D46:$BG46,'Данные из бланков'!$D$1:$BG$1,I$2)-SUMIFS('Данные из бланков'!$D46:$BG46,'Данные из бланков'!$D$1:$BG$1,"-"&amp;I$2))</f>
        <v/>
      </c>
      <c r="J46" s="38" t="str">
        <f>IF($B46="","",SUMIFS('Данные из бланков'!$D46:$BG46,'Данные из бланков'!$D$1:$BG$1,J$2)-SUMIFS('Данные из бланков'!$D46:$BG46,'Данные из бланков'!$D$1:$BG$1,"-"&amp;J$2))</f>
        <v/>
      </c>
      <c r="K46" s="39" t="str">
        <f>IF($B46="","",SUMIFS('Данные из бланков'!$D46:$BG46,'Данные из бланков'!$D$1:$BG$1,K$2)-SUMIFS('Данные из бланков'!$D46:$BG46,'Данные из бланков'!$D$1:$BG$1,"-"&amp;K$2))</f>
        <v/>
      </c>
    </row>
    <row r="47" spans="1:11" x14ac:dyDescent="0.25">
      <c r="A47" s="10">
        <v>45</v>
      </c>
      <c r="B47" s="31" t="str">
        <f>IF('Данные из бланков'!B47="","",'Данные из бланков'!B47)</f>
        <v/>
      </c>
      <c r="C47" s="43" t="str">
        <f>IF('Данные из бланков'!C47="","",'Данные из бланков'!C47)</f>
        <v/>
      </c>
      <c r="D47" s="32" t="str">
        <f>IF($B47="","",SUMIFS('Данные из бланков'!$D47:$BG47,'Данные из бланков'!$D$1:$BG$1,D$2)-SUMIFS('Данные из бланков'!$D47:$BG47,'Данные из бланков'!$D$1:$BG$1,"-"&amp;D$2))</f>
        <v/>
      </c>
      <c r="E47" s="33" t="str">
        <f>IF($B47="","",SUMIFS('Данные из бланков'!$D47:$BG47,'Данные из бланков'!$D$1:$BG$1,E$2)-SUMIFS('Данные из бланков'!$D47:$BG47,'Данные из бланков'!$D$1:$BG$1,"-"&amp;E$2))</f>
        <v/>
      </c>
      <c r="F47" s="34" t="str">
        <f>IF($B47="","",SUMIFS('Данные из бланков'!$D47:$BG47,'Данные из бланков'!$D$1:$BG$1,F$2)-SUMIFS('Данные из бланков'!$D47:$BG47,'Данные из бланков'!$D$1:$BG$1,"-"&amp;F$2))</f>
        <v/>
      </c>
      <c r="G47" s="35" t="str">
        <f>IF($B47="","",SUMIFS('Данные из бланков'!$D47:$BG47,'Данные из бланков'!$D$1:$BG$1,G$2)-SUMIFS('Данные из бланков'!$D47:$BG47,'Данные из бланков'!$D$1:$BG$1,"-"&amp;G$2))</f>
        <v/>
      </c>
      <c r="H47" s="36" t="str">
        <f>IF($B47="","",SUMIFS('Данные из бланков'!$D47:$BG47,'Данные из бланков'!$D$1:$BG$1,H$2)-SUMIFS('Данные из бланков'!$D47:$BG47,'Данные из бланков'!$D$1:$BG$1,"-"&amp;H$2))</f>
        <v/>
      </c>
      <c r="I47" s="37" t="str">
        <f>IF($B47="","",SUMIFS('Данные из бланков'!$D47:$BG47,'Данные из бланков'!$D$1:$BG$1,I$2)-SUMIFS('Данные из бланков'!$D47:$BG47,'Данные из бланков'!$D$1:$BG$1,"-"&amp;I$2))</f>
        <v/>
      </c>
      <c r="J47" s="38" t="str">
        <f>IF($B47="","",SUMIFS('Данные из бланков'!$D47:$BG47,'Данные из бланков'!$D$1:$BG$1,J$2)-SUMIFS('Данные из бланков'!$D47:$BG47,'Данные из бланков'!$D$1:$BG$1,"-"&amp;J$2))</f>
        <v/>
      </c>
      <c r="K47" s="39" t="str">
        <f>IF($B47="","",SUMIFS('Данные из бланков'!$D47:$BG47,'Данные из бланков'!$D$1:$BG$1,K$2)-SUMIFS('Данные из бланков'!$D47:$BG47,'Данные из бланков'!$D$1:$BG$1,"-"&amp;K$2))</f>
        <v/>
      </c>
    </row>
    <row r="48" spans="1:11" x14ac:dyDescent="0.25">
      <c r="A48" s="10">
        <v>46</v>
      </c>
      <c r="B48" s="31" t="str">
        <f>IF('Данные из бланков'!B48="","",'Данные из бланков'!B48)</f>
        <v/>
      </c>
      <c r="C48" s="43" t="str">
        <f>IF('Данные из бланков'!C48="","",'Данные из бланков'!C48)</f>
        <v/>
      </c>
      <c r="D48" s="32" t="str">
        <f>IF($B48="","",SUMIFS('Данные из бланков'!$D48:$BG48,'Данные из бланков'!$D$1:$BG$1,D$2)-SUMIFS('Данные из бланков'!$D48:$BG48,'Данные из бланков'!$D$1:$BG$1,"-"&amp;D$2))</f>
        <v/>
      </c>
      <c r="E48" s="33" t="str">
        <f>IF($B48="","",SUMIFS('Данные из бланков'!$D48:$BG48,'Данные из бланков'!$D$1:$BG$1,E$2)-SUMIFS('Данные из бланков'!$D48:$BG48,'Данные из бланков'!$D$1:$BG$1,"-"&amp;E$2))</f>
        <v/>
      </c>
      <c r="F48" s="34" t="str">
        <f>IF($B48="","",SUMIFS('Данные из бланков'!$D48:$BG48,'Данные из бланков'!$D$1:$BG$1,F$2)-SUMIFS('Данные из бланков'!$D48:$BG48,'Данные из бланков'!$D$1:$BG$1,"-"&amp;F$2))</f>
        <v/>
      </c>
      <c r="G48" s="35" t="str">
        <f>IF($B48="","",SUMIFS('Данные из бланков'!$D48:$BG48,'Данные из бланков'!$D$1:$BG$1,G$2)-SUMIFS('Данные из бланков'!$D48:$BG48,'Данные из бланков'!$D$1:$BG$1,"-"&amp;G$2))</f>
        <v/>
      </c>
      <c r="H48" s="36" t="str">
        <f>IF($B48="","",SUMIFS('Данные из бланков'!$D48:$BG48,'Данные из бланков'!$D$1:$BG$1,H$2)-SUMIFS('Данные из бланков'!$D48:$BG48,'Данные из бланков'!$D$1:$BG$1,"-"&amp;H$2))</f>
        <v/>
      </c>
      <c r="I48" s="37" t="str">
        <f>IF($B48="","",SUMIFS('Данные из бланков'!$D48:$BG48,'Данные из бланков'!$D$1:$BG$1,I$2)-SUMIFS('Данные из бланков'!$D48:$BG48,'Данные из бланков'!$D$1:$BG$1,"-"&amp;I$2))</f>
        <v/>
      </c>
      <c r="J48" s="38" t="str">
        <f>IF($B48="","",SUMIFS('Данные из бланков'!$D48:$BG48,'Данные из бланков'!$D$1:$BG$1,J$2)-SUMIFS('Данные из бланков'!$D48:$BG48,'Данные из бланков'!$D$1:$BG$1,"-"&amp;J$2))</f>
        <v/>
      </c>
      <c r="K48" s="39" t="str">
        <f>IF($B48="","",SUMIFS('Данные из бланков'!$D48:$BG48,'Данные из бланков'!$D$1:$BG$1,K$2)-SUMIFS('Данные из бланков'!$D48:$BG48,'Данные из бланков'!$D$1:$BG$1,"-"&amp;K$2))</f>
        <v/>
      </c>
    </row>
    <row r="49" spans="1:11" x14ac:dyDescent="0.25">
      <c r="A49" s="10">
        <v>47</v>
      </c>
      <c r="B49" s="31" t="str">
        <f>IF('Данные из бланков'!B49="","",'Данные из бланков'!B49)</f>
        <v/>
      </c>
      <c r="C49" s="43" t="str">
        <f>IF('Данные из бланков'!C49="","",'Данные из бланков'!C49)</f>
        <v/>
      </c>
      <c r="D49" s="32" t="str">
        <f>IF($B49="","",SUMIFS('Данные из бланков'!$D49:$BG49,'Данные из бланков'!$D$1:$BG$1,D$2)-SUMIFS('Данные из бланков'!$D49:$BG49,'Данные из бланков'!$D$1:$BG$1,"-"&amp;D$2))</f>
        <v/>
      </c>
      <c r="E49" s="33" t="str">
        <f>IF($B49="","",SUMIFS('Данные из бланков'!$D49:$BG49,'Данные из бланков'!$D$1:$BG$1,E$2)-SUMIFS('Данные из бланков'!$D49:$BG49,'Данные из бланков'!$D$1:$BG$1,"-"&amp;E$2))</f>
        <v/>
      </c>
      <c r="F49" s="34" t="str">
        <f>IF($B49="","",SUMIFS('Данные из бланков'!$D49:$BG49,'Данные из бланков'!$D$1:$BG$1,F$2)-SUMIFS('Данные из бланков'!$D49:$BG49,'Данные из бланков'!$D$1:$BG$1,"-"&amp;F$2))</f>
        <v/>
      </c>
      <c r="G49" s="35" t="str">
        <f>IF($B49="","",SUMIFS('Данные из бланков'!$D49:$BG49,'Данные из бланков'!$D$1:$BG$1,G$2)-SUMIFS('Данные из бланков'!$D49:$BG49,'Данные из бланков'!$D$1:$BG$1,"-"&amp;G$2))</f>
        <v/>
      </c>
      <c r="H49" s="36" t="str">
        <f>IF($B49="","",SUMIFS('Данные из бланков'!$D49:$BG49,'Данные из бланков'!$D$1:$BG$1,H$2)-SUMIFS('Данные из бланков'!$D49:$BG49,'Данные из бланков'!$D$1:$BG$1,"-"&amp;H$2))</f>
        <v/>
      </c>
      <c r="I49" s="37" t="str">
        <f>IF($B49="","",SUMIFS('Данные из бланков'!$D49:$BG49,'Данные из бланков'!$D$1:$BG$1,I$2)-SUMIFS('Данные из бланков'!$D49:$BG49,'Данные из бланков'!$D$1:$BG$1,"-"&amp;I$2))</f>
        <v/>
      </c>
      <c r="J49" s="38" t="str">
        <f>IF($B49="","",SUMIFS('Данные из бланков'!$D49:$BG49,'Данные из бланков'!$D$1:$BG$1,J$2)-SUMIFS('Данные из бланков'!$D49:$BG49,'Данные из бланков'!$D$1:$BG$1,"-"&amp;J$2))</f>
        <v/>
      </c>
      <c r="K49" s="39" t="str">
        <f>IF($B49="","",SUMIFS('Данные из бланков'!$D49:$BG49,'Данные из бланков'!$D$1:$BG$1,K$2)-SUMIFS('Данные из бланков'!$D49:$BG49,'Данные из бланков'!$D$1:$BG$1,"-"&amp;K$2))</f>
        <v/>
      </c>
    </row>
    <row r="50" spans="1:11" x14ac:dyDescent="0.25">
      <c r="A50" s="10">
        <v>48</v>
      </c>
      <c r="B50" s="31" t="str">
        <f>IF('Данные из бланков'!B50="","",'Данные из бланков'!B50)</f>
        <v/>
      </c>
      <c r="C50" s="43" t="str">
        <f>IF('Данные из бланков'!C50="","",'Данные из бланков'!C50)</f>
        <v/>
      </c>
      <c r="D50" s="32" t="str">
        <f>IF($B50="","",SUMIFS('Данные из бланков'!$D50:$BG50,'Данные из бланков'!$D$1:$BG$1,D$2)-SUMIFS('Данные из бланков'!$D50:$BG50,'Данные из бланков'!$D$1:$BG$1,"-"&amp;D$2))</f>
        <v/>
      </c>
      <c r="E50" s="33" t="str">
        <f>IF($B50="","",SUMIFS('Данные из бланков'!$D50:$BG50,'Данные из бланков'!$D$1:$BG$1,E$2)-SUMIFS('Данные из бланков'!$D50:$BG50,'Данные из бланков'!$D$1:$BG$1,"-"&amp;E$2))</f>
        <v/>
      </c>
      <c r="F50" s="34" t="str">
        <f>IF($B50="","",SUMIFS('Данные из бланков'!$D50:$BG50,'Данные из бланков'!$D$1:$BG$1,F$2)-SUMIFS('Данные из бланков'!$D50:$BG50,'Данные из бланков'!$D$1:$BG$1,"-"&amp;F$2))</f>
        <v/>
      </c>
      <c r="G50" s="35" t="str">
        <f>IF($B50="","",SUMIFS('Данные из бланков'!$D50:$BG50,'Данные из бланков'!$D$1:$BG$1,G$2)-SUMIFS('Данные из бланков'!$D50:$BG50,'Данные из бланков'!$D$1:$BG$1,"-"&amp;G$2))</f>
        <v/>
      </c>
      <c r="H50" s="36" t="str">
        <f>IF($B50="","",SUMIFS('Данные из бланков'!$D50:$BG50,'Данные из бланков'!$D$1:$BG$1,H$2)-SUMIFS('Данные из бланков'!$D50:$BG50,'Данные из бланков'!$D$1:$BG$1,"-"&amp;H$2))</f>
        <v/>
      </c>
      <c r="I50" s="37" t="str">
        <f>IF($B50="","",SUMIFS('Данные из бланков'!$D50:$BG50,'Данные из бланков'!$D$1:$BG$1,I$2)-SUMIFS('Данные из бланков'!$D50:$BG50,'Данные из бланков'!$D$1:$BG$1,"-"&amp;I$2))</f>
        <v/>
      </c>
      <c r="J50" s="38" t="str">
        <f>IF($B50="","",SUMIFS('Данные из бланков'!$D50:$BG50,'Данные из бланков'!$D$1:$BG$1,J$2)-SUMIFS('Данные из бланков'!$D50:$BG50,'Данные из бланков'!$D$1:$BG$1,"-"&amp;J$2))</f>
        <v/>
      </c>
      <c r="K50" s="39" t="str">
        <f>IF($B50="","",SUMIFS('Данные из бланков'!$D50:$BG50,'Данные из бланков'!$D$1:$BG$1,K$2)-SUMIFS('Данные из бланков'!$D50:$BG50,'Данные из бланков'!$D$1:$BG$1,"-"&amp;K$2))</f>
        <v/>
      </c>
    </row>
    <row r="51" spans="1:11" x14ac:dyDescent="0.25">
      <c r="A51" s="10">
        <v>49</v>
      </c>
      <c r="B51" s="31" t="str">
        <f>IF('Данные из бланков'!B51="","",'Данные из бланков'!B51)</f>
        <v/>
      </c>
      <c r="C51" s="43" t="str">
        <f>IF('Данные из бланков'!C51="","",'Данные из бланков'!C51)</f>
        <v/>
      </c>
      <c r="D51" s="32" t="str">
        <f>IF($B51="","",SUMIFS('Данные из бланков'!$D51:$BG51,'Данные из бланков'!$D$1:$BG$1,D$2)-SUMIFS('Данные из бланков'!$D51:$BG51,'Данные из бланков'!$D$1:$BG$1,"-"&amp;D$2))</f>
        <v/>
      </c>
      <c r="E51" s="33" t="str">
        <f>IF($B51="","",SUMIFS('Данные из бланков'!$D51:$BG51,'Данные из бланков'!$D$1:$BG$1,E$2)-SUMIFS('Данные из бланков'!$D51:$BG51,'Данные из бланков'!$D$1:$BG$1,"-"&amp;E$2))</f>
        <v/>
      </c>
      <c r="F51" s="34" t="str">
        <f>IF($B51="","",SUMIFS('Данные из бланков'!$D51:$BG51,'Данные из бланков'!$D$1:$BG$1,F$2)-SUMIFS('Данные из бланков'!$D51:$BG51,'Данные из бланков'!$D$1:$BG$1,"-"&amp;F$2))</f>
        <v/>
      </c>
      <c r="G51" s="35" t="str">
        <f>IF($B51="","",SUMIFS('Данные из бланков'!$D51:$BG51,'Данные из бланков'!$D$1:$BG$1,G$2)-SUMIFS('Данные из бланков'!$D51:$BG51,'Данные из бланков'!$D$1:$BG$1,"-"&amp;G$2))</f>
        <v/>
      </c>
      <c r="H51" s="36" t="str">
        <f>IF($B51="","",SUMIFS('Данные из бланков'!$D51:$BG51,'Данные из бланков'!$D$1:$BG$1,H$2)-SUMIFS('Данные из бланков'!$D51:$BG51,'Данные из бланков'!$D$1:$BG$1,"-"&amp;H$2))</f>
        <v/>
      </c>
      <c r="I51" s="37" t="str">
        <f>IF($B51="","",SUMIFS('Данные из бланков'!$D51:$BG51,'Данные из бланков'!$D$1:$BG$1,I$2)-SUMIFS('Данные из бланков'!$D51:$BG51,'Данные из бланков'!$D$1:$BG$1,"-"&amp;I$2))</f>
        <v/>
      </c>
      <c r="J51" s="38" t="str">
        <f>IF($B51="","",SUMIFS('Данные из бланков'!$D51:$BG51,'Данные из бланков'!$D$1:$BG$1,J$2)-SUMIFS('Данные из бланков'!$D51:$BG51,'Данные из бланков'!$D$1:$BG$1,"-"&amp;J$2))</f>
        <v/>
      </c>
      <c r="K51" s="39" t="str">
        <f>IF($B51="","",SUMIFS('Данные из бланков'!$D51:$BG51,'Данные из бланков'!$D$1:$BG$1,K$2)-SUMIFS('Данные из бланков'!$D51:$BG51,'Данные из бланков'!$D$1:$BG$1,"-"&amp;K$2))</f>
        <v/>
      </c>
    </row>
    <row r="52" spans="1:11" x14ac:dyDescent="0.25">
      <c r="A52" s="10">
        <v>50</v>
      </c>
      <c r="B52" s="31" t="str">
        <f>IF('Данные из бланков'!B52="","",'Данные из бланков'!B52)</f>
        <v/>
      </c>
      <c r="C52" s="43" t="str">
        <f>IF('Данные из бланков'!C52="","",'Данные из бланков'!C52)</f>
        <v/>
      </c>
      <c r="D52" s="32" t="str">
        <f>IF($B52="","",SUMIFS('Данные из бланков'!$D52:$BG52,'Данные из бланков'!$D$1:$BG$1,D$2)-SUMIFS('Данные из бланков'!$D52:$BG52,'Данные из бланков'!$D$1:$BG$1,"-"&amp;D$2))</f>
        <v/>
      </c>
      <c r="E52" s="33" t="str">
        <f>IF($B52="","",SUMIFS('Данные из бланков'!$D52:$BG52,'Данные из бланков'!$D$1:$BG$1,E$2)-SUMIFS('Данные из бланков'!$D52:$BG52,'Данные из бланков'!$D$1:$BG$1,"-"&amp;E$2))</f>
        <v/>
      </c>
      <c r="F52" s="34" t="str">
        <f>IF($B52="","",SUMIFS('Данные из бланков'!$D52:$BG52,'Данные из бланков'!$D$1:$BG$1,F$2)-SUMIFS('Данные из бланков'!$D52:$BG52,'Данные из бланков'!$D$1:$BG$1,"-"&amp;F$2))</f>
        <v/>
      </c>
      <c r="G52" s="35" t="str">
        <f>IF($B52="","",SUMIFS('Данные из бланков'!$D52:$BG52,'Данные из бланков'!$D$1:$BG$1,G$2)-SUMIFS('Данные из бланков'!$D52:$BG52,'Данные из бланков'!$D$1:$BG$1,"-"&amp;G$2))</f>
        <v/>
      </c>
      <c r="H52" s="36" t="str">
        <f>IF($B52="","",SUMIFS('Данные из бланков'!$D52:$BG52,'Данные из бланков'!$D$1:$BG$1,H$2)-SUMIFS('Данные из бланков'!$D52:$BG52,'Данные из бланков'!$D$1:$BG$1,"-"&amp;H$2))</f>
        <v/>
      </c>
      <c r="I52" s="37" t="str">
        <f>IF($B52="","",SUMIFS('Данные из бланков'!$D52:$BG52,'Данные из бланков'!$D$1:$BG$1,I$2)-SUMIFS('Данные из бланков'!$D52:$BG52,'Данные из бланков'!$D$1:$BG$1,"-"&amp;I$2))</f>
        <v/>
      </c>
      <c r="J52" s="38" t="str">
        <f>IF($B52="","",SUMIFS('Данные из бланков'!$D52:$BG52,'Данные из бланков'!$D$1:$BG$1,J$2)-SUMIFS('Данные из бланков'!$D52:$BG52,'Данные из бланков'!$D$1:$BG$1,"-"&amp;J$2))</f>
        <v/>
      </c>
      <c r="K52" s="39" t="str">
        <f>IF($B52="","",SUMIFS('Данные из бланков'!$D52:$BG52,'Данные из бланков'!$D$1:$BG$1,K$2)-SUMIFS('Данные из бланков'!$D52:$BG52,'Данные из бланков'!$D$1:$BG$1,"-"&amp;K$2))</f>
        <v/>
      </c>
    </row>
    <row r="53" spans="1:11" x14ac:dyDescent="0.25">
      <c r="A53" s="10">
        <v>51</v>
      </c>
      <c r="B53" s="31" t="str">
        <f>IF('Данные из бланков'!B53="","",'Данные из бланков'!B53)</f>
        <v/>
      </c>
      <c r="C53" s="43" t="str">
        <f>IF('Данные из бланков'!C53="","",'Данные из бланков'!C53)</f>
        <v/>
      </c>
      <c r="D53" s="32" t="str">
        <f>IF($B53="","",SUMIFS('Данные из бланков'!$D53:$BG53,'Данные из бланков'!$D$1:$BG$1,D$2)-SUMIFS('Данные из бланков'!$D53:$BG53,'Данные из бланков'!$D$1:$BG$1,"-"&amp;D$2))</f>
        <v/>
      </c>
      <c r="E53" s="33" t="str">
        <f>IF($B53="","",SUMIFS('Данные из бланков'!$D53:$BG53,'Данные из бланков'!$D$1:$BG$1,E$2)-SUMIFS('Данные из бланков'!$D53:$BG53,'Данные из бланков'!$D$1:$BG$1,"-"&amp;E$2))</f>
        <v/>
      </c>
      <c r="F53" s="34" t="str">
        <f>IF($B53="","",SUMIFS('Данные из бланков'!$D53:$BG53,'Данные из бланков'!$D$1:$BG$1,F$2)-SUMIFS('Данные из бланков'!$D53:$BG53,'Данные из бланков'!$D$1:$BG$1,"-"&amp;F$2))</f>
        <v/>
      </c>
      <c r="G53" s="35" t="str">
        <f>IF($B53="","",SUMIFS('Данные из бланков'!$D53:$BG53,'Данные из бланков'!$D$1:$BG$1,G$2)-SUMIFS('Данные из бланков'!$D53:$BG53,'Данные из бланков'!$D$1:$BG$1,"-"&amp;G$2))</f>
        <v/>
      </c>
      <c r="H53" s="36" t="str">
        <f>IF($B53="","",SUMIFS('Данные из бланков'!$D53:$BG53,'Данные из бланков'!$D$1:$BG$1,H$2)-SUMIFS('Данные из бланков'!$D53:$BG53,'Данные из бланков'!$D$1:$BG$1,"-"&amp;H$2))</f>
        <v/>
      </c>
      <c r="I53" s="37" t="str">
        <f>IF($B53="","",SUMIFS('Данные из бланков'!$D53:$BG53,'Данные из бланков'!$D$1:$BG$1,I$2)-SUMIFS('Данные из бланков'!$D53:$BG53,'Данные из бланков'!$D$1:$BG$1,"-"&amp;I$2))</f>
        <v/>
      </c>
      <c r="J53" s="38" t="str">
        <f>IF($B53="","",SUMIFS('Данные из бланков'!$D53:$BG53,'Данные из бланков'!$D$1:$BG$1,J$2)-SUMIFS('Данные из бланков'!$D53:$BG53,'Данные из бланков'!$D$1:$BG$1,"-"&amp;J$2))</f>
        <v/>
      </c>
      <c r="K53" s="39" t="str">
        <f>IF($B53="","",SUMIFS('Данные из бланков'!$D53:$BG53,'Данные из бланков'!$D$1:$BG$1,K$2)-SUMIFS('Данные из бланков'!$D53:$BG53,'Данные из бланков'!$D$1:$BG$1,"-"&amp;K$2))</f>
        <v/>
      </c>
    </row>
    <row r="54" spans="1:11" x14ac:dyDescent="0.25">
      <c r="A54" s="10">
        <v>52</v>
      </c>
      <c r="B54" s="31" t="str">
        <f>IF('Данные из бланков'!B54="","",'Данные из бланков'!B54)</f>
        <v/>
      </c>
      <c r="C54" s="43" t="str">
        <f>IF('Данные из бланков'!C54="","",'Данные из бланков'!C54)</f>
        <v/>
      </c>
      <c r="D54" s="32" t="str">
        <f>IF($B54="","",SUMIFS('Данные из бланков'!$D54:$BG54,'Данные из бланков'!$D$1:$BG$1,D$2)-SUMIFS('Данные из бланков'!$D54:$BG54,'Данные из бланков'!$D$1:$BG$1,"-"&amp;D$2))</f>
        <v/>
      </c>
      <c r="E54" s="33" t="str">
        <f>IF($B54="","",SUMIFS('Данные из бланков'!$D54:$BG54,'Данные из бланков'!$D$1:$BG$1,E$2)-SUMIFS('Данные из бланков'!$D54:$BG54,'Данные из бланков'!$D$1:$BG$1,"-"&amp;E$2))</f>
        <v/>
      </c>
      <c r="F54" s="34" t="str">
        <f>IF($B54="","",SUMIFS('Данные из бланков'!$D54:$BG54,'Данные из бланков'!$D$1:$BG$1,F$2)-SUMIFS('Данные из бланков'!$D54:$BG54,'Данные из бланков'!$D$1:$BG$1,"-"&amp;F$2))</f>
        <v/>
      </c>
      <c r="G54" s="35" t="str">
        <f>IF($B54="","",SUMIFS('Данные из бланков'!$D54:$BG54,'Данные из бланков'!$D$1:$BG$1,G$2)-SUMIFS('Данные из бланков'!$D54:$BG54,'Данные из бланков'!$D$1:$BG$1,"-"&amp;G$2))</f>
        <v/>
      </c>
      <c r="H54" s="36" t="str">
        <f>IF($B54="","",SUMIFS('Данные из бланков'!$D54:$BG54,'Данные из бланков'!$D$1:$BG$1,H$2)-SUMIFS('Данные из бланков'!$D54:$BG54,'Данные из бланков'!$D$1:$BG$1,"-"&amp;H$2))</f>
        <v/>
      </c>
      <c r="I54" s="37" t="str">
        <f>IF($B54="","",SUMIFS('Данные из бланков'!$D54:$BG54,'Данные из бланков'!$D$1:$BG$1,I$2)-SUMIFS('Данные из бланков'!$D54:$BG54,'Данные из бланков'!$D$1:$BG$1,"-"&amp;I$2))</f>
        <v/>
      </c>
      <c r="J54" s="38" t="str">
        <f>IF($B54="","",SUMIFS('Данные из бланков'!$D54:$BG54,'Данные из бланков'!$D$1:$BG$1,J$2)-SUMIFS('Данные из бланков'!$D54:$BG54,'Данные из бланков'!$D$1:$BG$1,"-"&amp;J$2))</f>
        <v/>
      </c>
      <c r="K54" s="39" t="str">
        <f>IF($B54="","",SUMIFS('Данные из бланков'!$D54:$BG54,'Данные из бланков'!$D$1:$BG$1,K$2)-SUMIFS('Данные из бланков'!$D54:$BG54,'Данные из бланков'!$D$1:$BG$1,"-"&amp;K$2))</f>
        <v/>
      </c>
    </row>
    <row r="55" spans="1:11" x14ac:dyDescent="0.25">
      <c r="A55" s="10">
        <v>53</v>
      </c>
      <c r="B55" s="31" t="str">
        <f>IF('Данные из бланков'!B55="","",'Данные из бланков'!B55)</f>
        <v/>
      </c>
      <c r="C55" s="43" t="str">
        <f>IF('Данные из бланков'!C55="","",'Данные из бланков'!C55)</f>
        <v/>
      </c>
      <c r="D55" s="32" t="str">
        <f>IF($B55="","",SUMIFS('Данные из бланков'!$D55:$BG55,'Данные из бланков'!$D$1:$BG$1,D$2)-SUMIFS('Данные из бланков'!$D55:$BG55,'Данные из бланков'!$D$1:$BG$1,"-"&amp;D$2))</f>
        <v/>
      </c>
      <c r="E55" s="33" t="str">
        <f>IF($B55="","",SUMIFS('Данные из бланков'!$D55:$BG55,'Данные из бланков'!$D$1:$BG$1,E$2)-SUMIFS('Данные из бланков'!$D55:$BG55,'Данные из бланков'!$D$1:$BG$1,"-"&amp;E$2))</f>
        <v/>
      </c>
      <c r="F55" s="34" t="str">
        <f>IF($B55="","",SUMIFS('Данные из бланков'!$D55:$BG55,'Данные из бланков'!$D$1:$BG$1,F$2)-SUMIFS('Данные из бланков'!$D55:$BG55,'Данные из бланков'!$D$1:$BG$1,"-"&amp;F$2))</f>
        <v/>
      </c>
      <c r="G55" s="35" t="str">
        <f>IF($B55="","",SUMIFS('Данные из бланков'!$D55:$BG55,'Данные из бланков'!$D$1:$BG$1,G$2)-SUMIFS('Данные из бланков'!$D55:$BG55,'Данные из бланков'!$D$1:$BG$1,"-"&amp;G$2))</f>
        <v/>
      </c>
      <c r="H55" s="36" t="str">
        <f>IF($B55="","",SUMIFS('Данные из бланков'!$D55:$BG55,'Данные из бланков'!$D$1:$BG$1,H$2)-SUMIFS('Данные из бланков'!$D55:$BG55,'Данные из бланков'!$D$1:$BG$1,"-"&amp;H$2))</f>
        <v/>
      </c>
      <c r="I55" s="37" t="str">
        <f>IF($B55="","",SUMIFS('Данные из бланков'!$D55:$BG55,'Данные из бланков'!$D$1:$BG$1,I$2)-SUMIFS('Данные из бланков'!$D55:$BG55,'Данные из бланков'!$D$1:$BG$1,"-"&amp;I$2))</f>
        <v/>
      </c>
      <c r="J55" s="38" t="str">
        <f>IF($B55="","",SUMIFS('Данные из бланков'!$D55:$BG55,'Данные из бланков'!$D$1:$BG$1,J$2)-SUMIFS('Данные из бланков'!$D55:$BG55,'Данные из бланков'!$D$1:$BG$1,"-"&amp;J$2))</f>
        <v/>
      </c>
      <c r="K55" s="39" t="str">
        <f>IF($B55="","",SUMIFS('Данные из бланков'!$D55:$BG55,'Данные из бланков'!$D$1:$BG$1,K$2)-SUMIFS('Данные из бланков'!$D55:$BG55,'Данные из бланков'!$D$1:$BG$1,"-"&amp;K$2))</f>
        <v/>
      </c>
    </row>
    <row r="56" spans="1:11" x14ac:dyDescent="0.25">
      <c r="A56" s="10">
        <v>54</v>
      </c>
      <c r="B56" s="31" t="str">
        <f>IF('Данные из бланков'!B56="","",'Данные из бланков'!B56)</f>
        <v/>
      </c>
      <c r="C56" s="43" t="str">
        <f>IF('Данные из бланков'!C56="","",'Данные из бланков'!C56)</f>
        <v/>
      </c>
      <c r="D56" s="32" t="str">
        <f>IF($B56="","",SUMIFS('Данные из бланков'!$D56:$BG56,'Данные из бланков'!$D$1:$BG$1,D$2)-SUMIFS('Данные из бланков'!$D56:$BG56,'Данные из бланков'!$D$1:$BG$1,"-"&amp;D$2))</f>
        <v/>
      </c>
      <c r="E56" s="33" t="str">
        <f>IF($B56="","",SUMIFS('Данные из бланков'!$D56:$BG56,'Данные из бланков'!$D$1:$BG$1,E$2)-SUMIFS('Данные из бланков'!$D56:$BG56,'Данные из бланков'!$D$1:$BG$1,"-"&amp;E$2))</f>
        <v/>
      </c>
      <c r="F56" s="34" t="str">
        <f>IF($B56="","",SUMIFS('Данные из бланков'!$D56:$BG56,'Данные из бланков'!$D$1:$BG$1,F$2)-SUMIFS('Данные из бланков'!$D56:$BG56,'Данные из бланков'!$D$1:$BG$1,"-"&amp;F$2))</f>
        <v/>
      </c>
      <c r="G56" s="35" t="str">
        <f>IF($B56="","",SUMIFS('Данные из бланков'!$D56:$BG56,'Данные из бланков'!$D$1:$BG$1,G$2)-SUMIFS('Данные из бланков'!$D56:$BG56,'Данные из бланков'!$D$1:$BG$1,"-"&amp;G$2))</f>
        <v/>
      </c>
      <c r="H56" s="36" t="str">
        <f>IF($B56="","",SUMIFS('Данные из бланков'!$D56:$BG56,'Данные из бланков'!$D$1:$BG$1,H$2)-SUMIFS('Данные из бланков'!$D56:$BG56,'Данные из бланков'!$D$1:$BG$1,"-"&amp;H$2))</f>
        <v/>
      </c>
      <c r="I56" s="37" t="str">
        <f>IF($B56="","",SUMIFS('Данные из бланков'!$D56:$BG56,'Данные из бланков'!$D$1:$BG$1,I$2)-SUMIFS('Данные из бланков'!$D56:$BG56,'Данные из бланков'!$D$1:$BG$1,"-"&amp;I$2))</f>
        <v/>
      </c>
      <c r="J56" s="38" t="str">
        <f>IF($B56="","",SUMIFS('Данные из бланков'!$D56:$BG56,'Данные из бланков'!$D$1:$BG$1,J$2)-SUMIFS('Данные из бланков'!$D56:$BG56,'Данные из бланков'!$D$1:$BG$1,"-"&amp;J$2))</f>
        <v/>
      </c>
      <c r="K56" s="39" t="str">
        <f>IF($B56="","",SUMIFS('Данные из бланков'!$D56:$BG56,'Данные из бланков'!$D$1:$BG$1,K$2)-SUMIFS('Данные из бланков'!$D56:$BG56,'Данные из бланков'!$D$1:$BG$1,"-"&amp;K$2))</f>
        <v/>
      </c>
    </row>
    <row r="57" spans="1:11" x14ac:dyDescent="0.25">
      <c r="A57" s="10">
        <v>55</v>
      </c>
      <c r="B57" s="31" t="str">
        <f>IF('Данные из бланков'!B57="","",'Данные из бланков'!B57)</f>
        <v/>
      </c>
      <c r="C57" s="43" t="str">
        <f>IF('Данные из бланков'!C57="","",'Данные из бланков'!C57)</f>
        <v/>
      </c>
      <c r="D57" s="32" t="str">
        <f>IF($B57="","",SUMIFS('Данные из бланков'!$D57:$BG57,'Данные из бланков'!$D$1:$BG$1,D$2)-SUMIFS('Данные из бланков'!$D57:$BG57,'Данные из бланков'!$D$1:$BG$1,"-"&amp;D$2))</f>
        <v/>
      </c>
      <c r="E57" s="33" t="str">
        <f>IF($B57="","",SUMIFS('Данные из бланков'!$D57:$BG57,'Данные из бланков'!$D$1:$BG$1,E$2)-SUMIFS('Данные из бланков'!$D57:$BG57,'Данные из бланков'!$D$1:$BG$1,"-"&amp;E$2))</f>
        <v/>
      </c>
      <c r="F57" s="34" t="str">
        <f>IF($B57="","",SUMIFS('Данные из бланков'!$D57:$BG57,'Данные из бланков'!$D$1:$BG$1,F$2)-SUMIFS('Данные из бланков'!$D57:$BG57,'Данные из бланков'!$D$1:$BG$1,"-"&amp;F$2))</f>
        <v/>
      </c>
      <c r="G57" s="35" t="str">
        <f>IF($B57="","",SUMIFS('Данные из бланков'!$D57:$BG57,'Данные из бланков'!$D$1:$BG$1,G$2)-SUMIFS('Данные из бланков'!$D57:$BG57,'Данные из бланков'!$D$1:$BG$1,"-"&amp;G$2))</f>
        <v/>
      </c>
      <c r="H57" s="36" t="str">
        <f>IF($B57="","",SUMIFS('Данные из бланков'!$D57:$BG57,'Данные из бланков'!$D$1:$BG$1,H$2)-SUMIFS('Данные из бланков'!$D57:$BG57,'Данные из бланков'!$D$1:$BG$1,"-"&amp;H$2))</f>
        <v/>
      </c>
      <c r="I57" s="37" t="str">
        <f>IF($B57="","",SUMIFS('Данные из бланков'!$D57:$BG57,'Данные из бланков'!$D$1:$BG$1,I$2)-SUMIFS('Данные из бланков'!$D57:$BG57,'Данные из бланков'!$D$1:$BG$1,"-"&amp;I$2))</f>
        <v/>
      </c>
      <c r="J57" s="38" t="str">
        <f>IF($B57="","",SUMIFS('Данные из бланков'!$D57:$BG57,'Данные из бланков'!$D$1:$BG$1,J$2)-SUMIFS('Данные из бланков'!$D57:$BG57,'Данные из бланков'!$D$1:$BG$1,"-"&amp;J$2))</f>
        <v/>
      </c>
      <c r="K57" s="39" t="str">
        <f>IF($B57="","",SUMIFS('Данные из бланков'!$D57:$BG57,'Данные из бланков'!$D$1:$BG$1,K$2)-SUMIFS('Данные из бланков'!$D57:$BG57,'Данные из бланков'!$D$1:$BG$1,"-"&amp;K$2))</f>
        <v/>
      </c>
    </row>
    <row r="58" spans="1:11" x14ac:dyDescent="0.25">
      <c r="A58" s="10">
        <v>56</v>
      </c>
      <c r="B58" s="31" t="str">
        <f>IF('Данные из бланков'!B58="","",'Данные из бланков'!B58)</f>
        <v/>
      </c>
      <c r="C58" s="43" t="str">
        <f>IF('Данные из бланков'!C58="","",'Данные из бланков'!C58)</f>
        <v/>
      </c>
      <c r="D58" s="32" t="str">
        <f>IF($B58="","",SUMIFS('Данные из бланков'!$D58:$BG58,'Данные из бланков'!$D$1:$BG$1,D$2)-SUMIFS('Данные из бланков'!$D58:$BG58,'Данные из бланков'!$D$1:$BG$1,"-"&amp;D$2))</f>
        <v/>
      </c>
      <c r="E58" s="33" t="str">
        <f>IF($B58="","",SUMIFS('Данные из бланков'!$D58:$BG58,'Данные из бланков'!$D$1:$BG$1,E$2)-SUMIFS('Данные из бланков'!$D58:$BG58,'Данные из бланков'!$D$1:$BG$1,"-"&amp;E$2))</f>
        <v/>
      </c>
      <c r="F58" s="34" t="str">
        <f>IF($B58="","",SUMIFS('Данные из бланков'!$D58:$BG58,'Данные из бланков'!$D$1:$BG$1,F$2)-SUMIFS('Данные из бланков'!$D58:$BG58,'Данные из бланков'!$D$1:$BG$1,"-"&amp;F$2))</f>
        <v/>
      </c>
      <c r="G58" s="35" t="str">
        <f>IF($B58="","",SUMIFS('Данные из бланков'!$D58:$BG58,'Данные из бланков'!$D$1:$BG$1,G$2)-SUMIFS('Данные из бланков'!$D58:$BG58,'Данные из бланков'!$D$1:$BG$1,"-"&amp;G$2))</f>
        <v/>
      </c>
      <c r="H58" s="36" t="str">
        <f>IF($B58="","",SUMIFS('Данные из бланков'!$D58:$BG58,'Данные из бланков'!$D$1:$BG$1,H$2)-SUMIFS('Данные из бланков'!$D58:$BG58,'Данные из бланков'!$D$1:$BG$1,"-"&amp;H$2))</f>
        <v/>
      </c>
      <c r="I58" s="37" t="str">
        <f>IF($B58="","",SUMIFS('Данные из бланков'!$D58:$BG58,'Данные из бланков'!$D$1:$BG$1,I$2)-SUMIFS('Данные из бланков'!$D58:$BG58,'Данные из бланков'!$D$1:$BG$1,"-"&amp;I$2))</f>
        <v/>
      </c>
      <c r="J58" s="38" t="str">
        <f>IF($B58="","",SUMIFS('Данные из бланков'!$D58:$BG58,'Данные из бланков'!$D$1:$BG$1,J$2)-SUMIFS('Данные из бланков'!$D58:$BG58,'Данные из бланков'!$D$1:$BG$1,"-"&amp;J$2))</f>
        <v/>
      </c>
      <c r="K58" s="39" t="str">
        <f>IF($B58="","",SUMIFS('Данные из бланков'!$D58:$BG58,'Данные из бланков'!$D$1:$BG$1,K$2)-SUMIFS('Данные из бланков'!$D58:$BG58,'Данные из бланков'!$D$1:$BG$1,"-"&amp;K$2))</f>
        <v/>
      </c>
    </row>
    <row r="59" spans="1:11" x14ac:dyDescent="0.25">
      <c r="A59" s="10">
        <v>57</v>
      </c>
      <c r="B59" s="31" t="str">
        <f>IF('Данные из бланков'!B59="","",'Данные из бланков'!B59)</f>
        <v/>
      </c>
      <c r="C59" s="43" t="str">
        <f>IF('Данные из бланков'!C59="","",'Данные из бланков'!C59)</f>
        <v/>
      </c>
      <c r="D59" s="32" t="str">
        <f>IF($B59="","",SUMIFS('Данные из бланков'!$D59:$BG59,'Данные из бланков'!$D$1:$BG$1,D$2)-SUMIFS('Данные из бланков'!$D59:$BG59,'Данные из бланков'!$D$1:$BG$1,"-"&amp;D$2))</f>
        <v/>
      </c>
      <c r="E59" s="33" t="str">
        <f>IF($B59="","",SUMIFS('Данные из бланков'!$D59:$BG59,'Данные из бланков'!$D$1:$BG$1,E$2)-SUMIFS('Данные из бланков'!$D59:$BG59,'Данные из бланков'!$D$1:$BG$1,"-"&amp;E$2))</f>
        <v/>
      </c>
      <c r="F59" s="34" t="str">
        <f>IF($B59="","",SUMIFS('Данные из бланков'!$D59:$BG59,'Данные из бланков'!$D$1:$BG$1,F$2)-SUMIFS('Данные из бланков'!$D59:$BG59,'Данные из бланков'!$D$1:$BG$1,"-"&amp;F$2))</f>
        <v/>
      </c>
      <c r="G59" s="35" t="str">
        <f>IF($B59="","",SUMIFS('Данные из бланков'!$D59:$BG59,'Данные из бланков'!$D$1:$BG$1,G$2)-SUMIFS('Данные из бланков'!$D59:$BG59,'Данные из бланков'!$D$1:$BG$1,"-"&amp;G$2))</f>
        <v/>
      </c>
      <c r="H59" s="36" t="str">
        <f>IF($B59="","",SUMIFS('Данные из бланков'!$D59:$BG59,'Данные из бланков'!$D$1:$BG$1,H$2)-SUMIFS('Данные из бланков'!$D59:$BG59,'Данные из бланков'!$D$1:$BG$1,"-"&amp;H$2))</f>
        <v/>
      </c>
      <c r="I59" s="37" t="str">
        <f>IF($B59="","",SUMIFS('Данные из бланков'!$D59:$BG59,'Данные из бланков'!$D$1:$BG$1,I$2)-SUMIFS('Данные из бланков'!$D59:$BG59,'Данные из бланков'!$D$1:$BG$1,"-"&amp;I$2))</f>
        <v/>
      </c>
      <c r="J59" s="38" t="str">
        <f>IF($B59="","",SUMIFS('Данные из бланков'!$D59:$BG59,'Данные из бланков'!$D$1:$BG$1,J$2)-SUMIFS('Данные из бланков'!$D59:$BG59,'Данные из бланков'!$D$1:$BG$1,"-"&amp;J$2))</f>
        <v/>
      </c>
      <c r="K59" s="39" t="str">
        <f>IF($B59="","",SUMIFS('Данные из бланков'!$D59:$BG59,'Данные из бланков'!$D$1:$BG$1,K$2)-SUMIFS('Данные из бланков'!$D59:$BG59,'Данные из бланков'!$D$1:$BG$1,"-"&amp;K$2))</f>
        <v/>
      </c>
    </row>
    <row r="60" spans="1:11" x14ac:dyDescent="0.25">
      <c r="A60" s="10">
        <v>58</v>
      </c>
      <c r="B60" s="31" t="str">
        <f>IF('Данные из бланков'!B60="","",'Данные из бланков'!B60)</f>
        <v/>
      </c>
      <c r="C60" s="43" t="str">
        <f>IF('Данные из бланков'!C60="","",'Данные из бланков'!C60)</f>
        <v/>
      </c>
      <c r="D60" s="32" t="str">
        <f>IF($B60="","",SUMIFS('Данные из бланков'!$D60:$BG60,'Данные из бланков'!$D$1:$BG$1,D$2)-SUMIFS('Данные из бланков'!$D60:$BG60,'Данные из бланков'!$D$1:$BG$1,"-"&amp;D$2))</f>
        <v/>
      </c>
      <c r="E60" s="33" t="str">
        <f>IF($B60="","",SUMIFS('Данные из бланков'!$D60:$BG60,'Данные из бланков'!$D$1:$BG$1,E$2)-SUMIFS('Данные из бланков'!$D60:$BG60,'Данные из бланков'!$D$1:$BG$1,"-"&amp;E$2))</f>
        <v/>
      </c>
      <c r="F60" s="34" t="str">
        <f>IF($B60="","",SUMIFS('Данные из бланков'!$D60:$BG60,'Данные из бланков'!$D$1:$BG$1,F$2)-SUMIFS('Данные из бланков'!$D60:$BG60,'Данные из бланков'!$D$1:$BG$1,"-"&amp;F$2))</f>
        <v/>
      </c>
      <c r="G60" s="35" t="str">
        <f>IF($B60="","",SUMIFS('Данные из бланков'!$D60:$BG60,'Данные из бланков'!$D$1:$BG$1,G$2)-SUMIFS('Данные из бланков'!$D60:$BG60,'Данные из бланков'!$D$1:$BG$1,"-"&amp;G$2))</f>
        <v/>
      </c>
      <c r="H60" s="36" t="str">
        <f>IF($B60="","",SUMIFS('Данные из бланков'!$D60:$BG60,'Данные из бланков'!$D$1:$BG$1,H$2)-SUMIFS('Данные из бланков'!$D60:$BG60,'Данные из бланков'!$D$1:$BG$1,"-"&amp;H$2))</f>
        <v/>
      </c>
      <c r="I60" s="37" t="str">
        <f>IF($B60="","",SUMIFS('Данные из бланков'!$D60:$BG60,'Данные из бланков'!$D$1:$BG$1,I$2)-SUMIFS('Данные из бланков'!$D60:$BG60,'Данные из бланков'!$D$1:$BG$1,"-"&amp;I$2))</f>
        <v/>
      </c>
      <c r="J60" s="38" t="str">
        <f>IF($B60="","",SUMIFS('Данные из бланков'!$D60:$BG60,'Данные из бланков'!$D$1:$BG$1,J$2)-SUMIFS('Данные из бланков'!$D60:$BG60,'Данные из бланков'!$D$1:$BG$1,"-"&amp;J$2))</f>
        <v/>
      </c>
      <c r="K60" s="39" t="str">
        <f>IF($B60="","",SUMIFS('Данные из бланков'!$D60:$BG60,'Данные из бланков'!$D$1:$BG$1,K$2)-SUMIFS('Данные из бланков'!$D60:$BG60,'Данные из бланков'!$D$1:$BG$1,"-"&amp;K$2))</f>
        <v/>
      </c>
    </row>
  </sheetData>
  <sheetProtection password="CF7A" sheet="1" objects="1" scenarios="1" formatColumns="0" formatRows="0"/>
  <mergeCells count="3">
    <mergeCell ref="B1:B2"/>
    <mergeCell ref="A1:A2"/>
    <mergeCell ref="C1:C2"/>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60"/>
  <sheetViews>
    <sheetView zoomScaleNormal="100" workbookViewId="0">
      <pane xSplit="3" ySplit="2" topLeftCell="D3" activePane="bottomRight" state="frozen"/>
      <selection pane="topRight" activeCell="D1" sqref="D1"/>
      <selection pane="bottomLeft" activeCell="A3" sqref="A3"/>
      <selection pane="bottomRight" activeCell="D16" sqref="D16"/>
    </sheetView>
  </sheetViews>
  <sheetFormatPr defaultRowHeight="15" x14ac:dyDescent="0.25"/>
  <cols>
    <col min="1" max="1" width="7.140625" style="155" customWidth="1"/>
    <col min="2" max="2" width="22.42578125" style="156" customWidth="1"/>
    <col min="3" max="3" width="7.85546875" style="156" customWidth="1"/>
    <col min="4" max="4" width="29" style="156" customWidth="1"/>
    <col min="5" max="5" width="27.28515625" style="156" customWidth="1"/>
    <col min="6" max="6" width="28.7109375" style="156" customWidth="1"/>
    <col min="7" max="7" width="27.85546875" style="156" customWidth="1"/>
    <col min="8" max="8" width="28.5703125" style="156" customWidth="1"/>
    <col min="9" max="9" width="29.28515625" style="156" customWidth="1"/>
    <col min="10" max="10" width="28.140625" style="156" customWidth="1"/>
    <col min="11" max="11" width="29.5703125" style="156" customWidth="1"/>
    <col min="12" max="16384" width="9.140625" style="1"/>
  </cols>
  <sheetData>
    <row r="1" spans="1:11" s="29" customFormat="1" ht="77.25" customHeight="1" x14ac:dyDescent="0.25">
      <c r="A1" s="140" t="s">
        <v>0</v>
      </c>
      <c r="B1" s="140" t="s">
        <v>1</v>
      </c>
      <c r="C1" s="140" t="s">
        <v>86</v>
      </c>
      <c r="D1" s="81" t="s">
        <v>2</v>
      </c>
      <c r="E1" s="136" t="s">
        <v>3</v>
      </c>
      <c r="F1" s="83" t="s">
        <v>4</v>
      </c>
      <c r="G1" s="84" t="s">
        <v>5</v>
      </c>
      <c r="H1" s="85" t="s">
        <v>6</v>
      </c>
      <c r="I1" s="86" t="s">
        <v>7</v>
      </c>
      <c r="J1" s="87" t="s">
        <v>8</v>
      </c>
      <c r="K1" s="88" t="s">
        <v>9</v>
      </c>
    </row>
    <row r="2" spans="1:11" s="30" customFormat="1" ht="15.75" x14ac:dyDescent="0.25">
      <c r="A2" s="141"/>
      <c r="B2" s="141"/>
      <c r="C2" s="141"/>
      <c r="D2" s="89">
        <v>1</v>
      </c>
      <c r="E2" s="90">
        <v>2</v>
      </c>
      <c r="F2" s="91">
        <v>3</v>
      </c>
      <c r="G2" s="92">
        <v>4</v>
      </c>
      <c r="H2" s="93">
        <v>5</v>
      </c>
      <c r="I2" s="94">
        <v>6</v>
      </c>
      <c r="J2" s="95">
        <v>7</v>
      </c>
      <c r="K2" s="96">
        <v>8</v>
      </c>
    </row>
    <row r="3" spans="1:11" ht="15" customHeight="1" x14ac:dyDescent="0.25">
      <c r="A3" s="146">
        <v>1</v>
      </c>
      <c r="B3" s="97" t="str">
        <f>IF('Данные из бланков'!B3="","",'Данные из бланков'!B3)</f>
        <v/>
      </c>
      <c r="C3" s="98" t="str">
        <f>IF('Данные из бланков'!C3="","",'Данные из бланков'!C3)</f>
        <v/>
      </c>
      <c r="D3" s="147" t="str">
        <f>IF(Сумма!D3="","",CONCATENATE(IF(Сумма!D3=0,"неопределенное",IF(Сумма!D3&gt;14,"устойчиво-позитивное",IF(AND(Сумма!D3&gt;0,Сумма!D3&lt;15),"ситуативно-позитивное",IF(AND(Сумма!D3&lt;0,Сумма!D3&gt;-15),"ситуативно-негативное",IF(Сумма!D3&lt;-14,"устойчиво-негативное","")))))," (",Сумма!D3," б.)"))</f>
        <v/>
      </c>
      <c r="E3" s="148" t="str">
        <f>IF(Сумма!E3="","",CONCATENATE(IF(Сумма!E3=0,"неопределенное",IF(Сумма!E3&gt;14,"устойчиво-позитивное",IF(AND(Сумма!E3&gt;0,Сумма!E3&lt;15),"ситуативно-позитивное",IF(AND(Сумма!E3&lt;0,Сумма!E3&gt;-15),"ситуативно-негативное",IF(Сумма!E3&lt;-14,"устойчиво-негативное","")))))," (",Сумма!E3," б.)"))</f>
        <v/>
      </c>
      <c r="F3" s="149" t="str">
        <f>IF(Сумма!F3="","",CONCATENATE(IF(Сумма!F3=0,"неопределенное",IF(Сумма!F3&gt;14,"устойчиво-позитивное",IF(AND(Сумма!F3&gt;0,Сумма!F3&lt;15),"ситуативно-позитивное",IF(AND(Сумма!F3&lt;0,Сумма!F3&gt;-15),"ситуативно-негативное",IF(Сумма!F3&lt;-14,"устойчиво-негативное","")))))," (",Сумма!F3," б.)"))</f>
        <v/>
      </c>
      <c r="G3" s="150" t="str">
        <f>IF(Сумма!G3="","",CONCATENATE(IF(Сумма!G3=0,"неопределенное",IF(Сумма!G3&gt;14,"устойчиво-позитивное",IF(AND(Сумма!G3&gt;0,Сумма!G3&lt;15),"ситуативно-позитивное",IF(AND(Сумма!G3&lt;0,Сумма!G3&gt;-15),"ситуативно-негативное",IF(Сумма!G3&lt;-14,"устойчиво-негативное","")))))," (",Сумма!G3," б.)"))</f>
        <v/>
      </c>
      <c r="H3" s="151" t="str">
        <f>IF(Сумма!H3="","",CONCATENATE(IF(Сумма!H3=0,"неопределенное",IF(Сумма!H3&gt;14,"устойчиво-позитивное",IF(AND(Сумма!H3&gt;0,Сумма!H3&lt;15),"ситуативно-позитивное",IF(AND(Сумма!H3&lt;0,Сумма!H3&gt;-15),"ситуативно-негативное",IF(Сумма!H3&lt;-14,"устойчиво-негативное","")))))," (",Сумма!H3," б.)"))</f>
        <v/>
      </c>
      <c r="I3" s="152" t="str">
        <f>IF(Сумма!I3="","",CONCATENATE(IF(Сумма!I3=0,"неопределенное",IF(Сумма!I3&gt;14,"устойчиво-позитивное",IF(AND(Сумма!I3&gt;0,Сумма!I3&lt;15),"ситуативно-позитивное",IF(AND(Сумма!I3&lt;0,Сумма!I3&gt;-15),"ситуативно-негативное",IF(Сумма!I3&lt;-14,"устойчиво-негативное","")))))," (",Сумма!I3," б.)"))</f>
        <v/>
      </c>
      <c r="J3" s="153" t="str">
        <f>IF(Сумма!J3="","",CONCATENATE(IF(Сумма!J3=0,"неопределенное",IF(Сумма!J3&gt;14,"устойчиво-позитивное",IF(AND(Сумма!J3&gt;0,Сумма!J3&lt;15),"ситуативно-позитивное",IF(AND(Сумма!J3&lt;0,Сумма!J3&gt;-15),"ситуативно-негативное",IF(Сумма!J3&lt;-14,"устойчиво-негативное","")))))," (",Сумма!J3," б.)"))</f>
        <v/>
      </c>
      <c r="K3" s="154" t="str">
        <f>IF(Сумма!K3="","",CONCATENATE(IF(Сумма!K3=0,"неопределенное",IF(Сумма!K3&gt;14,"устойчиво-позитивное",IF(AND(Сумма!K3&gt;0,Сумма!K3&lt;15),"ситуативно-позитивное",IF(AND(Сумма!K3&lt;0,Сумма!K3&gt;-15),"ситуативно-негативное",IF(Сумма!K3&lt;-14,"устойчиво-негативное","")))))," (",Сумма!K3," б.)"))</f>
        <v/>
      </c>
    </row>
    <row r="4" spans="1:11" ht="16.5" customHeight="1" x14ac:dyDescent="0.25">
      <c r="A4" s="146">
        <v>2</v>
      </c>
      <c r="B4" s="97" t="str">
        <f>IF('Данные из бланков'!B4="","",'Данные из бланков'!B4)</f>
        <v/>
      </c>
      <c r="C4" s="98" t="str">
        <f>IF('Данные из бланков'!C4="","",'Данные из бланков'!C4)</f>
        <v/>
      </c>
      <c r="D4" s="147" t="str">
        <f>IF(Сумма!D4="","",CONCATENATE(IF(Сумма!D4=0,"неопределенное",IF(Сумма!D4&gt;14,"устойчиво-позитивное",IF(AND(Сумма!D4&gt;0,Сумма!D4&lt;15),"ситуативно-позитивное",IF(AND(Сумма!D4&lt;0,Сумма!D4&gt;-15),"ситуативно-негативное",IF(Сумма!D4&lt;-14,"устойчиво-негативное","")))))," (",Сумма!D4," б.)"))</f>
        <v/>
      </c>
      <c r="E4" s="148" t="str">
        <f>IF(Сумма!E4="","",CONCATENATE(IF(Сумма!E4=0,"неопределенное",IF(Сумма!E4&gt;14,"устойчиво-позитивное",IF(AND(Сумма!E4&gt;0,Сумма!E4&lt;15),"ситуативно-позитивное",IF(AND(Сумма!E4&lt;0,Сумма!E4&gt;-15),"ситуативно-негативное",IF(Сумма!E4&lt;-14,"устойчиво-негативное","")))))," (",Сумма!E4," б.)"))</f>
        <v/>
      </c>
      <c r="F4" s="149" t="str">
        <f>IF(Сумма!F4="","",CONCATENATE(IF(Сумма!F4=0,"неопределенное",IF(Сумма!F4&gt;14,"устойчиво-позитивное",IF(AND(Сумма!F4&gt;0,Сумма!F4&lt;15),"ситуативно-позитивное",IF(AND(Сумма!F4&lt;0,Сумма!F4&gt;-15),"ситуативно-негативное",IF(Сумма!F4&lt;-14,"устойчиво-негативное","")))))," (",Сумма!F4," б.)"))</f>
        <v/>
      </c>
      <c r="G4" s="150" t="str">
        <f>IF(Сумма!G4="","",CONCATENATE(IF(Сумма!G4=0,"неопределенное",IF(Сумма!G4&gt;14,"устойчиво-позитивное",IF(AND(Сумма!G4&gt;0,Сумма!G4&lt;15),"ситуативно-позитивное",IF(AND(Сумма!G4&lt;0,Сумма!G4&gt;-15),"ситуативно-негативное",IF(Сумма!G4&lt;-14,"устойчиво-негативное","")))))," (",Сумма!G4," б.)"))</f>
        <v/>
      </c>
      <c r="H4" s="151" t="str">
        <f>IF(Сумма!H4="","",CONCATENATE(IF(Сумма!H4=0,"неопределенное",IF(Сумма!H4&gt;14,"устойчиво-позитивное",IF(AND(Сумма!H4&gt;0,Сумма!H4&lt;15),"ситуативно-позитивное",IF(AND(Сумма!H4&lt;0,Сумма!H4&gt;-15),"ситуативно-негативное",IF(Сумма!H4&lt;-14,"устойчиво-негативное","")))))," (",Сумма!H4," б.)"))</f>
        <v/>
      </c>
      <c r="I4" s="152" t="str">
        <f>IF(Сумма!I4="","",CONCATENATE(IF(Сумма!I4=0,"неопределенное",IF(Сумма!I4&gt;14,"устойчиво-позитивное",IF(AND(Сумма!I4&gt;0,Сумма!I4&lt;15),"ситуативно-позитивное",IF(AND(Сумма!I4&lt;0,Сумма!I4&gt;-15),"ситуативно-негативное",IF(Сумма!I4&lt;-14,"устойчиво-негативное","")))))," (",Сумма!I4," б.)"))</f>
        <v/>
      </c>
      <c r="J4" s="153" t="str">
        <f>IF(Сумма!J4="","",CONCATENATE(IF(Сумма!J4=0,"неопределенное",IF(Сумма!J4&gt;14,"устойчиво-позитивное",IF(AND(Сумма!J4&gt;0,Сумма!J4&lt;15),"ситуативно-позитивное",IF(AND(Сумма!J4&lt;0,Сумма!J4&gt;-15),"ситуативно-негативное",IF(Сумма!J4&lt;-14,"устойчиво-негативное","")))))," (",Сумма!J4," б.)"))</f>
        <v/>
      </c>
      <c r="K4" s="154" t="str">
        <f>IF(Сумма!K4="","",CONCATENATE(IF(Сумма!K4=0,"неопределенное",IF(Сумма!K4&gt;14,"устойчиво-позитивное",IF(AND(Сумма!K4&gt;0,Сумма!K4&lt;15),"ситуативно-позитивное",IF(AND(Сумма!K4&lt;0,Сумма!K4&gt;-15),"ситуативно-негативное",IF(Сумма!K4&lt;-14,"устойчиво-негативное","")))))," (",Сумма!K4," б.)"))</f>
        <v/>
      </c>
    </row>
    <row r="5" spans="1:11" ht="15" customHeight="1" x14ac:dyDescent="0.25">
      <c r="A5" s="146">
        <v>3</v>
      </c>
      <c r="B5" s="97" t="str">
        <f>IF('Данные из бланков'!B5="","",'Данные из бланков'!B5)</f>
        <v/>
      </c>
      <c r="C5" s="98" t="str">
        <f>IF('Данные из бланков'!C5="","",'Данные из бланков'!C5)</f>
        <v/>
      </c>
      <c r="D5" s="147" t="str">
        <f>IF(Сумма!D5="","",CONCATENATE(IF(Сумма!D5=0,"неопределенное",IF(Сумма!D5&gt;14,"устойчиво-позитивное",IF(AND(Сумма!D5&gt;0,Сумма!D5&lt;15),"ситуативно-позитивное",IF(AND(Сумма!D5&lt;0,Сумма!D5&gt;-15),"ситуативно-негативное",IF(Сумма!D5&lt;-14,"устойчиво-негативное","")))))," (",Сумма!D5," б.)"))</f>
        <v/>
      </c>
      <c r="E5" s="148" t="str">
        <f>IF(Сумма!E5="","",CONCATENATE(IF(Сумма!E5=0,"неопределенное",IF(Сумма!E5&gt;14,"устойчиво-позитивное",IF(AND(Сумма!E5&gt;0,Сумма!E5&lt;15),"ситуативно-позитивное",IF(AND(Сумма!E5&lt;0,Сумма!E5&gt;-15),"ситуативно-негативное",IF(Сумма!E5&lt;-14,"устойчиво-негативное","")))))," (",Сумма!E5," б.)"))</f>
        <v/>
      </c>
      <c r="F5" s="149" t="str">
        <f>IF(Сумма!F5="","",CONCATENATE(IF(Сумма!F5=0,"неопределенное",IF(Сумма!F5&gt;14,"устойчиво-позитивное",IF(AND(Сумма!F5&gt;0,Сумма!F5&lt;15),"ситуативно-позитивное",IF(AND(Сумма!F5&lt;0,Сумма!F5&gt;-15),"ситуативно-негативное",IF(Сумма!F5&lt;-14,"устойчиво-негативное","")))))," (",Сумма!F5," б.)"))</f>
        <v/>
      </c>
      <c r="G5" s="150" t="str">
        <f>IF(Сумма!G5="","",CONCATENATE(IF(Сумма!G5=0,"неопределенное",IF(Сумма!G5&gt;14,"устойчиво-позитивное",IF(AND(Сумма!G5&gt;0,Сумма!G5&lt;15),"ситуативно-позитивное",IF(AND(Сумма!G5&lt;0,Сумма!G5&gt;-15),"ситуативно-негативное",IF(Сумма!G5&lt;-14,"устойчиво-негативное","")))))," (",Сумма!G5," б.)"))</f>
        <v/>
      </c>
      <c r="H5" s="151" t="str">
        <f>IF(Сумма!H5="","",CONCATENATE(IF(Сумма!H5=0,"неопределенное",IF(Сумма!H5&gt;14,"устойчиво-позитивное",IF(AND(Сумма!H5&gt;0,Сумма!H5&lt;15),"ситуативно-позитивное",IF(AND(Сумма!H5&lt;0,Сумма!H5&gt;-15),"ситуативно-негативное",IF(Сумма!H5&lt;-14,"устойчиво-негативное","")))))," (",Сумма!H5," б.)"))</f>
        <v/>
      </c>
      <c r="I5" s="152" t="str">
        <f>IF(Сумма!I5="","",CONCATENATE(IF(Сумма!I5=0,"неопределенное",IF(Сумма!I5&gt;14,"устойчиво-позитивное",IF(AND(Сумма!I5&gt;0,Сумма!I5&lt;15),"ситуативно-позитивное",IF(AND(Сумма!I5&lt;0,Сумма!I5&gt;-15),"ситуативно-негативное",IF(Сумма!I5&lt;-14,"устойчиво-негативное","")))))," (",Сумма!I5," б.)"))</f>
        <v/>
      </c>
      <c r="J5" s="153" t="str">
        <f>IF(Сумма!J5="","",CONCATENATE(IF(Сумма!J5=0,"неопределенное",IF(Сумма!J5&gt;14,"устойчиво-позитивное",IF(AND(Сумма!J5&gt;0,Сумма!J5&lt;15),"ситуативно-позитивное",IF(AND(Сумма!J5&lt;0,Сумма!J5&gt;-15),"ситуативно-негативное",IF(Сумма!J5&lt;-14,"устойчиво-негативное","")))))," (",Сумма!J5," б.)"))</f>
        <v/>
      </c>
      <c r="K5" s="154" t="str">
        <f>IF(Сумма!K5="","",CONCATENATE(IF(Сумма!K5=0,"неопределенное",IF(Сумма!K5&gt;14,"устойчиво-позитивное",IF(AND(Сумма!K5&gt;0,Сумма!K5&lt;15),"ситуативно-позитивное",IF(AND(Сумма!K5&lt;0,Сумма!K5&gt;-15),"ситуативно-негативное",IF(Сумма!K5&lt;-14,"устойчиво-негативное","")))))," (",Сумма!K5," б.)"))</f>
        <v/>
      </c>
    </row>
    <row r="6" spans="1:11" ht="13.5" customHeight="1" x14ac:dyDescent="0.25">
      <c r="A6" s="146">
        <v>4</v>
      </c>
      <c r="B6" s="97" t="str">
        <f>IF('Данные из бланков'!B6="","",'Данные из бланков'!B6)</f>
        <v/>
      </c>
      <c r="C6" s="98" t="str">
        <f>IF('Данные из бланков'!C6="","",'Данные из бланков'!C6)</f>
        <v/>
      </c>
      <c r="D6" s="147" t="str">
        <f>IF(Сумма!D6="","",CONCATENATE(IF(Сумма!D6=0,"неопределенное",IF(Сумма!D6&gt;14,"устойчиво-позитивное",IF(AND(Сумма!D6&gt;0,Сумма!D6&lt;15),"ситуативно-позитивное",IF(AND(Сумма!D6&lt;0,Сумма!D6&gt;-15),"ситуативно-негативное",IF(Сумма!D6&lt;-14,"устойчиво-негативное","")))))," (",Сумма!D6," б.)"))</f>
        <v/>
      </c>
      <c r="E6" s="148" t="str">
        <f>IF(Сумма!E6="","",CONCATENATE(IF(Сумма!E6=0,"неопределенное",IF(Сумма!E6&gt;14,"устойчиво-позитивное",IF(AND(Сумма!E6&gt;0,Сумма!E6&lt;15),"ситуативно-позитивное",IF(AND(Сумма!E6&lt;0,Сумма!E6&gt;-15),"ситуативно-негативное",IF(Сумма!E6&lt;-14,"устойчиво-негативное","")))))," (",Сумма!E6," б.)"))</f>
        <v/>
      </c>
      <c r="F6" s="149" t="str">
        <f>IF(Сумма!F6="","",CONCATENATE(IF(Сумма!F6=0,"неопределенное",IF(Сумма!F6&gt;14,"устойчиво-позитивное",IF(AND(Сумма!F6&gt;0,Сумма!F6&lt;15),"ситуативно-позитивное",IF(AND(Сумма!F6&lt;0,Сумма!F6&gt;-15),"ситуативно-негативное",IF(Сумма!F6&lt;-14,"устойчиво-негативное","")))))," (",Сумма!F6," б.)"))</f>
        <v/>
      </c>
      <c r="G6" s="150" t="str">
        <f>IF(Сумма!G6="","",CONCATENATE(IF(Сумма!G6=0,"неопределенное",IF(Сумма!G6&gt;14,"устойчиво-позитивное",IF(AND(Сумма!G6&gt;0,Сумма!G6&lt;15),"ситуативно-позитивное",IF(AND(Сумма!G6&lt;0,Сумма!G6&gt;-15),"ситуативно-негативное",IF(Сумма!G6&lt;-14,"устойчиво-негативное","")))))," (",Сумма!G6," б.)"))</f>
        <v/>
      </c>
      <c r="H6" s="151" t="str">
        <f>IF(Сумма!H6="","",CONCATENATE(IF(Сумма!H6=0,"неопределенное",IF(Сумма!H6&gt;14,"устойчиво-позитивное",IF(AND(Сумма!H6&gt;0,Сумма!H6&lt;15),"ситуативно-позитивное",IF(AND(Сумма!H6&lt;0,Сумма!H6&gt;-15),"ситуативно-негативное",IF(Сумма!H6&lt;-14,"устойчиво-негативное","")))))," (",Сумма!H6," б.)"))</f>
        <v/>
      </c>
      <c r="I6" s="152" t="str">
        <f>IF(Сумма!I6="","",CONCATENATE(IF(Сумма!I6=0,"неопределенное",IF(Сумма!I6&gt;14,"устойчиво-позитивное",IF(AND(Сумма!I6&gt;0,Сумма!I6&lt;15),"ситуативно-позитивное",IF(AND(Сумма!I6&lt;0,Сумма!I6&gt;-15),"ситуативно-негативное",IF(Сумма!I6&lt;-14,"устойчиво-негативное","")))))," (",Сумма!I6," б.)"))</f>
        <v/>
      </c>
      <c r="J6" s="153" t="str">
        <f>IF(Сумма!J6="","",CONCATENATE(IF(Сумма!J6=0,"неопределенное",IF(Сумма!J6&gt;14,"устойчиво-позитивное",IF(AND(Сумма!J6&gt;0,Сумма!J6&lt;15),"ситуативно-позитивное",IF(AND(Сумма!J6&lt;0,Сумма!J6&gt;-15),"ситуативно-негативное",IF(Сумма!J6&lt;-14,"устойчиво-негативное","")))))," (",Сумма!J6," б.)"))</f>
        <v/>
      </c>
      <c r="K6" s="154" t="str">
        <f>IF(Сумма!K6="","",CONCATENATE(IF(Сумма!K6=0,"неопределенное",IF(Сумма!K6&gt;14,"устойчиво-позитивное",IF(AND(Сумма!K6&gt;0,Сумма!K6&lt;15),"ситуативно-позитивное",IF(AND(Сумма!K6&lt;0,Сумма!K6&gt;-15),"ситуативно-негативное",IF(Сумма!K6&lt;-14,"устойчиво-негативное","")))))," (",Сумма!K6," б.)"))</f>
        <v/>
      </c>
    </row>
    <row r="7" spans="1:11" x14ac:dyDescent="0.25">
      <c r="A7" s="146">
        <v>5</v>
      </c>
      <c r="B7" s="97" t="str">
        <f>IF('Данные из бланков'!B7="","",'Данные из бланков'!B7)</f>
        <v/>
      </c>
      <c r="C7" s="98" t="str">
        <f>IF('Данные из бланков'!C7="","",'Данные из бланков'!C7)</f>
        <v/>
      </c>
      <c r="D7" s="147" t="str">
        <f>IF(Сумма!D7="","",CONCATENATE(IF(Сумма!D7=0,"неопределенное",IF(Сумма!D7&gt;14,"устойчиво-позитивное",IF(AND(Сумма!D7&gt;0,Сумма!D7&lt;15),"ситуативно-позитивное",IF(AND(Сумма!D7&lt;0,Сумма!D7&gt;-15),"ситуативно-негативное",IF(Сумма!D7&lt;-14,"устойчиво-негативное","")))))," (",Сумма!D7," б.)"))</f>
        <v/>
      </c>
      <c r="E7" s="148" t="str">
        <f>IF(Сумма!E7="","",CONCATENATE(IF(Сумма!E7=0,"неопределенное",IF(Сумма!E7&gt;14,"устойчиво-позитивное",IF(AND(Сумма!E7&gt;0,Сумма!E7&lt;15),"ситуативно-позитивное",IF(AND(Сумма!E7&lt;0,Сумма!E7&gt;-15),"ситуативно-негативное",IF(Сумма!E7&lt;-14,"устойчиво-негативное","")))))," (",Сумма!E7," б.)"))</f>
        <v/>
      </c>
      <c r="F7" s="149" t="str">
        <f>IF(Сумма!F7="","",CONCATENATE(IF(Сумма!F7=0,"неопределенное",IF(Сумма!F7&gt;14,"устойчиво-позитивное",IF(AND(Сумма!F7&gt;0,Сумма!F7&lt;15),"ситуативно-позитивное",IF(AND(Сумма!F7&lt;0,Сумма!F7&gt;-15),"ситуативно-негативное",IF(Сумма!F7&lt;-14,"устойчиво-негативное","")))))," (",Сумма!F7," б.)"))</f>
        <v/>
      </c>
      <c r="G7" s="150" t="str">
        <f>IF(Сумма!G7="","",CONCATENATE(IF(Сумма!G7=0,"неопределенное",IF(Сумма!G7&gt;14,"устойчиво-позитивное",IF(AND(Сумма!G7&gt;0,Сумма!G7&lt;15),"ситуативно-позитивное",IF(AND(Сумма!G7&lt;0,Сумма!G7&gt;-15),"ситуативно-негативное",IF(Сумма!G7&lt;-14,"устойчиво-негативное","")))))," (",Сумма!G7," б.)"))</f>
        <v/>
      </c>
      <c r="H7" s="151" t="str">
        <f>IF(Сумма!H7="","",CONCATENATE(IF(Сумма!H7=0,"неопределенное",IF(Сумма!H7&gt;14,"устойчиво-позитивное",IF(AND(Сумма!H7&gt;0,Сумма!H7&lt;15),"ситуативно-позитивное",IF(AND(Сумма!H7&lt;0,Сумма!H7&gt;-15),"ситуативно-негативное",IF(Сумма!H7&lt;-14,"устойчиво-негативное","")))))," (",Сумма!H7," б.)"))</f>
        <v/>
      </c>
      <c r="I7" s="152" t="str">
        <f>IF(Сумма!I7="","",CONCATENATE(IF(Сумма!I7=0,"неопределенное",IF(Сумма!I7&gt;14,"устойчиво-позитивное",IF(AND(Сумма!I7&gt;0,Сумма!I7&lt;15),"ситуативно-позитивное",IF(AND(Сумма!I7&lt;0,Сумма!I7&gt;-15),"ситуативно-негативное",IF(Сумма!I7&lt;-14,"устойчиво-негативное","")))))," (",Сумма!I7," б.)"))</f>
        <v/>
      </c>
      <c r="J7" s="153" t="str">
        <f>IF(Сумма!J7="","",CONCATENATE(IF(Сумма!J7=0,"неопределенное",IF(Сумма!J7&gt;14,"устойчиво-позитивное",IF(AND(Сумма!J7&gt;0,Сумма!J7&lt;15),"ситуативно-позитивное",IF(AND(Сумма!J7&lt;0,Сумма!J7&gt;-15),"ситуативно-негативное",IF(Сумма!J7&lt;-14,"устойчиво-негативное","")))))," (",Сумма!J7," б.)"))</f>
        <v/>
      </c>
      <c r="K7" s="154" t="str">
        <f>IF(Сумма!K7="","",CONCATENATE(IF(Сумма!K7=0,"неопределенное",IF(Сумма!K7&gt;14,"устойчиво-позитивное",IF(AND(Сумма!K7&gt;0,Сумма!K7&lt;15),"ситуативно-позитивное",IF(AND(Сумма!K7&lt;0,Сумма!K7&gt;-15),"ситуативно-негативное",IF(Сумма!K7&lt;-14,"устойчиво-негативное","")))))," (",Сумма!K7," б.)"))</f>
        <v/>
      </c>
    </row>
    <row r="8" spans="1:11" ht="16.5" customHeight="1" x14ac:dyDescent="0.25">
      <c r="A8" s="146">
        <v>6</v>
      </c>
      <c r="B8" s="97" t="str">
        <f>IF('Данные из бланков'!B8="","",'Данные из бланков'!B8)</f>
        <v/>
      </c>
      <c r="C8" s="98" t="str">
        <f>IF('Данные из бланков'!C8="","",'Данные из бланков'!C8)</f>
        <v/>
      </c>
      <c r="D8" s="147" t="str">
        <f>IF(Сумма!D8="","",CONCATENATE(IF(Сумма!D8=0,"неопределенное",IF(Сумма!D8&gt;14,"устойчиво-позитивное",IF(AND(Сумма!D8&gt;0,Сумма!D8&lt;15),"ситуативно-позитивное",IF(AND(Сумма!D8&lt;0,Сумма!D8&gt;-15),"ситуативно-негативное",IF(Сумма!D8&lt;-14,"устойчиво-негативное","")))))," (",Сумма!D8," б.)"))</f>
        <v/>
      </c>
      <c r="E8" s="148" t="str">
        <f>IF(Сумма!E8="","",CONCATENATE(IF(Сумма!E8=0,"неопределенное",IF(Сумма!E8&gt;14,"устойчиво-позитивное",IF(AND(Сумма!E8&gt;0,Сумма!E8&lt;15),"ситуативно-позитивное",IF(AND(Сумма!E8&lt;0,Сумма!E8&gt;-15),"ситуативно-негативное",IF(Сумма!E8&lt;-14,"устойчиво-негативное","")))))," (",Сумма!E8," б.)"))</f>
        <v/>
      </c>
      <c r="F8" s="149" t="str">
        <f>IF(Сумма!F8="","",CONCATENATE(IF(Сумма!F8=0,"неопределенное",IF(Сумма!F8&gt;14,"устойчиво-позитивное",IF(AND(Сумма!F8&gt;0,Сумма!F8&lt;15),"ситуативно-позитивное",IF(AND(Сумма!F8&lt;0,Сумма!F8&gt;-15),"ситуативно-негативное",IF(Сумма!F8&lt;-14,"устойчиво-негативное","")))))," (",Сумма!F8," б.)"))</f>
        <v/>
      </c>
      <c r="G8" s="150" t="str">
        <f>IF(Сумма!G8="","",CONCATENATE(IF(Сумма!G8=0,"неопределенное",IF(Сумма!G8&gt;14,"устойчиво-позитивное",IF(AND(Сумма!G8&gt;0,Сумма!G8&lt;15),"ситуативно-позитивное",IF(AND(Сумма!G8&lt;0,Сумма!G8&gt;-15),"ситуативно-негативное",IF(Сумма!G8&lt;-14,"устойчиво-негативное","")))))," (",Сумма!G8," б.)"))</f>
        <v/>
      </c>
      <c r="H8" s="151" t="str">
        <f>IF(Сумма!H8="","",CONCATENATE(IF(Сумма!H8=0,"неопределенное",IF(Сумма!H8&gt;14,"устойчиво-позитивное",IF(AND(Сумма!H8&gt;0,Сумма!H8&lt;15),"ситуативно-позитивное",IF(AND(Сумма!H8&lt;0,Сумма!H8&gt;-15),"ситуативно-негативное",IF(Сумма!H8&lt;-14,"устойчиво-негативное","")))))," (",Сумма!H8," б.)"))</f>
        <v/>
      </c>
      <c r="I8" s="152" t="str">
        <f>IF(Сумма!I8="","",CONCATENATE(IF(Сумма!I8=0,"неопределенное",IF(Сумма!I8&gt;14,"устойчиво-позитивное",IF(AND(Сумма!I8&gt;0,Сумма!I8&lt;15),"ситуативно-позитивное",IF(AND(Сумма!I8&lt;0,Сумма!I8&gt;-15),"ситуативно-негативное",IF(Сумма!I8&lt;-14,"устойчиво-негативное","")))))," (",Сумма!I8," б.)"))</f>
        <v/>
      </c>
      <c r="J8" s="153" t="str">
        <f>IF(Сумма!J8="","",CONCATENATE(IF(Сумма!J8=0,"неопределенное",IF(Сумма!J8&gt;14,"устойчиво-позитивное",IF(AND(Сумма!J8&gt;0,Сумма!J8&lt;15),"ситуативно-позитивное",IF(AND(Сумма!J8&lt;0,Сумма!J8&gt;-15),"ситуативно-негативное",IF(Сумма!J8&lt;-14,"устойчиво-негативное","")))))," (",Сумма!J8," б.)"))</f>
        <v/>
      </c>
      <c r="K8" s="154" t="str">
        <f>IF(Сумма!K8="","",CONCATENATE(IF(Сумма!K8=0,"неопределенное",IF(Сумма!K8&gt;14,"устойчиво-позитивное",IF(AND(Сумма!K8&gt;0,Сумма!K8&lt;15),"ситуативно-позитивное",IF(AND(Сумма!K8&lt;0,Сумма!K8&gt;-15),"ситуативно-негативное",IF(Сумма!K8&lt;-14,"устойчиво-негативное","")))))," (",Сумма!K8," б.)"))</f>
        <v/>
      </c>
    </row>
    <row r="9" spans="1:11" x14ac:dyDescent="0.25">
      <c r="A9" s="146">
        <v>7</v>
      </c>
      <c r="B9" s="97" t="str">
        <f>IF('Данные из бланков'!B9="","",'Данные из бланков'!B9)</f>
        <v/>
      </c>
      <c r="C9" s="98" t="str">
        <f>IF('Данные из бланков'!C9="","",'Данные из бланков'!C9)</f>
        <v/>
      </c>
      <c r="D9" s="147" t="str">
        <f>IF(Сумма!D9="","",CONCATENATE(IF(Сумма!D9=0,"неопределенное",IF(Сумма!D9&gt;14,"устойчиво-позитивное",IF(AND(Сумма!D9&gt;0,Сумма!D9&lt;15),"ситуативно-позитивное",IF(AND(Сумма!D9&lt;0,Сумма!D9&gt;-15),"ситуативно-негативное",IF(Сумма!D9&lt;-14,"устойчиво-негативное","")))))," (",Сумма!D9," б.)"))</f>
        <v/>
      </c>
      <c r="E9" s="148" t="str">
        <f>IF(Сумма!E9="","",CONCATENATE(IF(Сумма!E9=0,"неопределенное",IF(Сумма!E9&gt;14,"устойчиво-позитивное",IF(AND(Сумма!E9&gt;0,Сумма!E9&lt;15),"ситуативно-позитивное",IF(AND(Сумма!E9&lt;0,Сумма!E9&gt;-15),"ситуативно-негативное",IF(Сумма!E9&lt;-14,"устойчиво-негативное","")))))," (",Сумма!E9," б.)"))</f>
        <v/>
      </c>
      <c r="F9" s="149" t="str">
        <f>IF(Сумма!F9="","",CONCATENATE(IF(Сумма!F9=0,"неопределенное",IF(Сумма!F9&gt;14,"устойчиво-позитивное",IF(AND(Сумма!F9&gt;0,Сумма!F9&lt;15),"ситуативно-позитивное",IF(AND(Сумма!F9&lt;0,Сумма!F9&gt;-15),"ситуативно-негативное",IF(Сумма!F9&lt;-14,"устойчиво-негативное","")))))," (",Сумма!F9," б.)"))</f>
        <v/>
      </c>
      <c r="G9" s="150" t="str">
        <f>IF(Сумма!G9="","",CONCATENATE(IF(Сумма!G9=0,"неопределенное",IF(Сумма!G9&gt;14,"устойчиво-позитивное",IF(AND(Сумма!G9&gt;0,Сумма!G9&lt;15),"ситуативно-позитивное",IF(AND(Сумма!G9&lt;0,Сумма!G9&gt;-15),"ситуативно-негативное",IF(Сумма!G9&lt;-14,"устойчиво-негативное","")))))," (",Сумма!G9," б.)"))</f>
        <v/>
      </c>
      <c r="H9" s="151" t="str">
        <f>IF(Сумма!H9="","",CONCATENATE(IF(Сумма!H9=0,"неопределенное",IF(Сумма!H9&gt;14,"устойчиво-позитивное",IF(AND(Сумма!H9&gt;0,Сумма!H9&lt;15),"ситуативно-позитивное",IF(AND(Сумма!H9&lt;0,Сумма!H9&gt;-15),"ситуативно-негативное",IF(Сумма!H9&lt;-14,"устойчиво-негативное","")))))," (",Сумма!H9," б.)"))</f>
        <v/>
      </c>
      <c r="I9" s="152" t="str">
        <f>IF(Сумма!I9="","",CONCATENATE(IF(Сумма!I9=0,"неопределенное",IF(Сумма!I9&gt;14,"устойчиво-позитивное",IF(AND(Сумма!I9&gt;0,Сумма!I9&lt;15),"ситуативно-позитивное",IF(AND(Сумма!I9&lt;0,Сумма!I9&gt;-15),"ситуативно-негативное",IF(Сумма!I9&lt;-14,"устойчиво-негативное","")))))," (",Сумма!I9," б.)"))</f>
        <v/>
      </c>
      <c r="J9" s="153" t="str">
        <f>IF(Сумма!J9="","",CONCATENATE(IF(Сумма!J9=0,"неопределенное",IF(Сумма!J9&gt;14,"устойчиво-позитивное",IF(AND(Сумма!J9&gt;0,Сумма!J9&lt;15),"ситуативно-позитивное",IF(AND(Сумма!J9&lt;0,Сумма!J9&gt;-15),"ситуативно-негативное",IF(Сумма!J9&lt;-14,"устойчиво-негативное","")))))," (",Сумма!J9," б.)"))</f>
        <v/>
      </c>
      <c r="K9" s="154" t="str">
        <f>IF(Сумма!K9="","",CONCATENATE(IF(Сумма!K9=0,"неопределенное",IF(Сумма!K9&gt;14,"устойчиво-позитивное",IF(AND(Сумма!K9&gt;0,Сумма!K9&lt;15),"ситуативно-позитивное",IF(AND(Сумма!K9&lt;0,Сумма!K9&gt;-15),"ситуативно-негативное",IF(Сумма!K9&lt;-14,"устойчиво-негативное","")))))," (",Сумма!K9," б.)"))</f>
        <v/>
      </c>
    </row>
    <row r="10" spans="1:11" x14ac:dyDescent="0.25">
      <c r="A10" s="146">
        <v>8</v>
      </c>
      <c r="B10" s="97" t="str">
        <f>IF('Данные из бланков'!B10="","",'Данные из бланков'!B10)</f>
        <v/>
      </c>
      <c r="C10" s="98" t="str">
        <f>IF('Данные из бланков'!C10="","",'Данные из бланков'!C10)</f>
        <v/>
      </c>
      <c r="D10" s="147" t="str">
        <f>IF(Сумма!D10="","",CONCATENATE(IF(Сумма!D10=0,"неопределенное",IF(Сумма!D10&gt;14,"устойчиво-позитивное",IF(AND(Сумма!D10&gt;0,Сумма!D10&lt;15),"ситуативно-позитивное",IF(AND(Сумма!D10&lt;0,Сумма!D10&gt;-15),"ситуативно-негативное",IF(Сумма!D10&lt;-14,"устойчиво-негативное","")))))," (",Сумма!D10," б.)"))</f>
        <v/>
      </c>
      <c r="E10" s="148" t="str">
        <f>IF(Сумма!E10="","",CONCATENATE(IF(Сумма!E10=0,"неопределенное",IF(Сумма!E10&gt;14,"устойчиво-позитивное",IF(AND(Сумма!E10&gt;0,Сумма!E10&lt;15),"ситуативно-позитивное",IF(AND(Сумма!E10&lt;0,Сумма!E10&gt;-15),"ситуативно-негативное",IF(Сумма!E10&lt;-14,"устойчиво-негативное","")))))," (",Сумма!E10," б.)"))</f>
        <v/>
      </c>
      <c r="F10" s="149" t="str">
        <f>IF(Сумма!F10="","",CONCATENATE(IF(Сумма!F10=0,"неопределенное",IF(Сумма!F10&gt;14,"устойчиво-позитивное",IF(AND(Сумма!F10&gt;0,Сумма!F10&lt;15),"ситуативно-позитивное",IF(AND(Сумма!F10&lt;0,Сумма!F10&gt;-15),"ситуативно-негативное",IF(Сумма!F10&lt;-14,"устойчиво-негативное","")))))," (",Сумма!F10," б.)"))</f>
        <v/>
      </c>
      <c r="G10" s="150" t="str">
        <f>IF(Сумма!G10="","",CONCATENATE(IF(Сумма!G10=0,"неопределенное",IF(Сумма!G10&gt;14,"устойчиво-позитивное",IF(AND(Сумма!G10&gt;0,Сумма!G10&lt;15),"ситуативно-позитивное",IF(AND(Сумма!G10&lt;0,Сумма!G10&gt;-15),"ситуативно-негативное",IF(Сумма!G10&lt;-14,"устойчиво-негативное","")))))," (",Сумма!G10," б.)"))</f>
        <v/>
      </c>
      <c r="H10" s="151" t="str">
        <f>IF(Сумма!H10="","",CONCATENATE(IF(Сумма!H10=0,"неопределенное",IF(Сумма!H10&gt;14,"устойчиво-позитивное",IF(AND(Сумма!H10&gt;0,Сумма!H10&lt;15),"ситуативно-позитивное",IF(AND(Сумма!H10&lt;0,Сумма!H10&gt;-15),"ситуативно-негативное",IF(Сумма!H10&lt;-14,"устойчиво-негативное","")))))," (",Сумма!H10," б.)"))</f>
        <v/>
      </c>
      <c r="I10" s="152" t="str">
        <f>IF(Сумма!I10="","",CONCATENATE(IF(Сумма!I10=0,"неопределенное",IF(Сумма!I10&gt;14,"устойчиво-позитивное",IF(AND(Сумма!I10&gt;0,Сумма!I10&lt;15),"ситуативно-позитивное",IF(AND(Сумма!I10&lt;0,Сумма!I10&gt;-15),"ситуативно-негативное",IF(Сумма!I10&lt;-14,"устойчиво-негативное","")))))," (",Сумма!I10," б.)"))</f>
        <v/>
      </c>
      <c r="J10" s="153" t="str">
        <f>IF(Сумма!J10="","",CONCATENATE(IF(Сумма!J10=0,"неопределенное",IF(Сумма!J10&gt;14,"устойчиво-позитивное",IF(AND(Сумма!J10&gt;0,Сумма!J10&lt;15),"ситуативно-позитивное",IF(AND(Сумма!J10&lt;0,Сумма!J10&gt;-15),"ситуативно-негативное",IF(Сумма!J10&lt;-14,"устойчиво-негативное","")))))," (",Сумма!J10," б.)"))</f>
        <v/>
      </c>
      <c r="K10" s="154" t="str">
        <f>IF(Сумма!K10="","",CONCATENATE(IF(Сумма!K10=0,"неопределенное",IF(Сумма!K10&gt;14,"устойчиво-позитивное",IF(AND(Сумма!K10&gt;0,Сумма!K10&lt;15),"ситуативно-позитивное",IF(AND(Сумма!K10&lt;0,Сумма!K10&gt;-15),"ситуативно-негативное",IF(Сумма!K10&lt;-14,"устойчиво-негативное","")))))," (",Сумма!K10," б.)"))</f>
        <v/>
      </c>
    </row>
    <row r="11" spans="1:11" x14ac:dyDescent="0.25">
      <c r="A11" s="146">
        <v>9</v>
      </c>
      <c r="B11" s="97" t="str">
        <f>IF('Данные из бланков'!B11="","",'Данные из бланков'!B11)</f>
        <v/>
      </c>
      <c r="C11" s="98" t="str">
        <f>IF('Данные из бланков'!C11="","",'Данные из бланков'!C11)</f>
        <v/>
      </c>
      <c r="D11" s="147" t="str">
        <f>IF(Сумма!D11="","",CONCATENATE(IF(Сумма!D11=0,"неопределенное",IF(Сумма!D11&gt;14,"устойчиво-позитивное",IF(AND(Сумма!D11&gt;0,Сумма!D11&lt;15),"ситуативно-позитивное",IF(AND(Сумма!D11&lt;0,Сумма!D11&gt;-15),"ситуативно-негативное",IF(Сумма!D11&lt;-14,"устойчиво-негативное","")))))," (",Сумма!D11," б.)"))</f>
        <v/>
      </c>
      <c r="E11" s="148" t="str">
        <f>IF(Сумма!E11="","",CONCATENATE(IF(Сумма!E11=0,"неопределенное",IF(Сумма!E11&gt;14,"устойчиво-позитивное",IF(AND(Сумма!E11&gt;0,Сумма!E11&lt;15),"ситуативно-позитивное",IF(AND(Сумма!E11&lt;0,Сумма!E11&gt;-15),"ситуативно-негативное",IF(Сумма!E11&lt;-14,"устойчиво-негативное","")))))," (",Сумма!E11," б.)"))</f>
        <v/>
      </c>
      <c r="F11" s="149" t="str">
        <f>IF(Сумма!F11="","",CONCATENATE(IF(Сумма!F11=0,"неопределенное",IF(Сумма!F11&gt;14,"устойчиво-позитивное",IF(AND(Сумма!F11&gt;0,Сумма!F11&lt;15),"ситуативно-позитивное",IF(AND(Сумма!F11&lt;0,Сумма!F11&gt;-15),"ситуативно-негативное",IF(Сумма!F11&lt;-14,"устойчиво-негативное","")))))," (",Сумма!F11," б.)"))</f>
        <v/>
      </c>
      <c r="G11" s="150" t="str">
        <f>IF(Сумма!G11="","",CONCATENATE(IF(Сумма!G11=0,"неопределенное",IF(Сумма!G11&gt;14,"устойчиво-позитивное",IF(AND(Сумма!G11&gt;0,Сумма!G11&lt;15),"ситуативно-позитивное",IF(AND(Сумма!G11&lt;0,Сумма!G11&gt;-15),"ситуативно-негативное",IF(Сумма!G11&lt;-14,"устойчиво-негативное","")))))," (",Сумма!G11," б.)"))</f>
        <v/>
      </c>
      <c r="H11" s="151" t="str">
        <f>IF(Сумма!H11="","",CONCATENATE(IF(Сумма!H11=0,"неопределенное",IF(Сумма!H11&gt;14,"устойчиво-позитивное",IF(AND(Сумма!H11&gt;0,Сумма!H11&lt;15),"ситуативно-позитивное",IF(AND(Сумма!H11&lt;0,Сумма!H11&gt;-15),"ситуативно-негативное",IF(Сумма!H11&lt;-14,"устойчиво-негативное","")))))," (",Сумма!H11," б.)"))</f>
        <v/>
      </c>
      <c r="I11" s="152" t="str">
        <f>IF(Сумма!I11="","",CONCATENATE(IF(Сумма!I11=0,"неопределенное",IF(Сумма!I11&gt;14,"устойчиво-позитивное",IF(AND(Сумма!I11&gt;0,Сумма!I11&lt;15),"ситуативно-позитивное",IF(AND(Сумма!I11&lt;0,Сумма!I11&gt;-15),"ситуативно-негативное",IF(Сумма!I11&lt;-14,"устойчиво-негативное","")))))," (",Сумма!I11," б.)"))</f>
        <v/>
      </c>
      <c r="J11" s="153" t="str">
        <f>IF(Сумма!J11="","",CONCATENATE(IF(Сумма!J11=0,"неопределенное",IF(Сумма!J11&gt;14,"устойчиво-позитивное",IF(AND(Сумма!J11&gt;0,Сумма!J11&lt;15),"ситуативно-позитивное",IF(AND(Сумма!J11&lt;0,Сумма!J11&gt;-15),"ситуативно-негативное",IF(Сумма!J11&lt;-14,"устойчиво-негативное","")))))," (",Сумма!J11," б.)"))</f>
        <v/>
      </c>
      <c r="K11" s="154" t="str">
        <f>IF(Сумма!K11="","",CONCATENATE(IF(Сумма!K11=0,"неопределенное",IF(Сумма!K11&gt;14,"устойчиво-позитивное",IF(AND(Сумма!K11&gt;0,Сумма!K11&lt;15),"ситуативно-позитивное",IF(AND(Сумма!K11&lt;0,Сумма!K11&gt;-15),"ситуативно-негативное",IF(Сумма!K11&lt;-14,"устойчиво-негативное","")))))," (",Сумма!K11," б.)"))</f>
        <v/>
      </c>
    </row>
    <row r="12" spans="1:11" x14ac:dyDescent="0.25">
      <c r="A12" s="146">
        <v>10</v>
      </c>
      <c r="B12" s="97" t="str">
        <f>IF('Данные из бланков'!B12="","",'Данные из бланков'!B12)</f>
        <v/>
      </c>
      <c r="C12" s="98" t="str">
        <f>IF('Данные из бланков'!C12="","",'Данные из бланков'!C12)</f>
        <v/>
      </c>
      <c r="D12" s="147" t="str">
        <f>IF(Сумма!D12="","",CONCATENATE(IF(Сумма!D12=0,"неопределенное",IF(Сумма!D12&gt;14,"устойчиво-позитивное",IF(AND(Сумма!D12&gt;0,Сумма!D12&lt;15),"ситуативно-позитивное",IF(AND(Сумма!D12&lt;0,Сумма!D12&gt;-15),"ситуативно-негативное",IF(Сумма!D12&lt;-14,"устойчиво-негативное","")))))," (",Сумма!D12," б.)"))</f>
        <v/>
      </c>
      <c r="E12" s="148" t="str">
        <f>IF(Сумма!E12="","",CONCATENATE(IF(Сумма!E12=0,"неопределенное",IF(Сумма!E12&gt;14,"устойчиво-позитивное",IF(AND(Сумма!E12&gt;0,Сумма!E12&lt;15),"ситуативно-позитивное",IF(AND(Сумма!E12&lt;0,Сумма!E12&gt;-15),"ситуативно-негативное",IF(Сумма!E12&lt;-14,"устойчиво-негативное","")))))," (",Сумма!E12," б.)"))</f>
        <v/>
      </c>
      <c r="F12" s="149" t="str">
        <f>IF(Сумма!F12="","",CONCATENATE(IF(Сумма!F12=0,"неопределенное",IF(Сумма!F12&gt;14,"устойчиво-позитивное",IF(AND(Сумма!F12&gt;0,Сумма!F12&lt;15),"ситуативно-позитивное",IF(AND(Сумма!F12&lt;0,Сумма!F12&gt;-15),"ситуативно-негативное",IF(Сумма!F12&lt;-14,"устойчиво-негативное","")))))," (",Сумма!F12," б.)"))</f>
        <v/>
      </c>
      <c r="G12" s="150" t="str">
        <f>IF(Сумма!G12="","",CONCATENATE(IF(Сумма!G12=0,"неопределенное",IF(Сумма!G12&gt;14,"устойчиво-позитивное",IF(AND(Сумма!G12&gt;0,Сумма!G12&lt;15),"ситуативно-позитивное",IF(AND(Сумма!G12&lt;0,Сумма!G12&gt;-15),"ситуативно-негативное",IF(Сумма!G12&lt;-14,"устойчиво-негативное","")))))," (",Сумма!G12," б.)"))</f>
        <v/>
      </c>
      <c r="H12" s="151" t="str">
        <f>IF(Сумма!H12="","",CONCATENATE(IF(Сумма!H12=0,"неопределенное",IF(Сумма!H12&gt;14,"устойчиво-позитивное",IF(AND(Сумма!H12&gt;0,Сумма!H12&lt;15),"ситуативно-позитивное",IF(AND(Сумма!H12&lt;0,Сумма!H12&gt;-15),"ситуативно-негативное",IF(Сумма!H12&lt;-14,"устойчиво-негативное","")))))," (",Сумма!H12," б.)"))</f>
        <v/>
      </c>
      <c r="I12" s="152" t="str">
        <f>IF(Сумма!I12="","",CONCATENATE(IF(Сумма!I12=0,"неопределенное",IF(Сумма!I12&gt;14,"устойчиво-позитивное",IF(AND(Сумма!I12&gt;0,Сумма!I12&lt;15),"ситуативно-позитивное",IF(AND(Сумма!I12&lt;0,Сумма!I12&gt;-15),"ситуативно-негативное",IF(Сумма!I12&lt;-14,"устойчиво-негативное","")))))," (",Сумма!I12," б.)"))</f>
        <v/>
      </c>
      <c r="J12" s="153" t="str">
        <f>IF(Сумма!J12="","",CONCATENATE(IF(Сумма!J12=0,"неопределенное",IF(Сумма!J12&gt;14,"устойчиво-позитивное",IF(AND(Сумма!J12&gt;0,Сумма!J12&lt;15),"ситуативно-позитивное",IF(AND(Сумма!J12&lt;0,Сумма!J12&gt;-15),"ситуативно-негативное",IF(Сумма!J12&lt;-14,"устойчиво-негативное","")))))," (",Сумма!J12," б.)"))</f>
        <v/>
      </c>
      <c r="K12" s="154" t="str">
        <f>IF(Сумма!K12="","",CONCATENATE(IF(Сумма!K12=0,"неопределенное",IF(Сумма!K12&gt;14,"устойчиво-позитивное",IF(AND(Сумма!K12&gt;0,Сумма!K12&lt;15),"ситуативно-позитивное",IF(AND(Сумма!K12&lt;0,Сумма!K12&gt;-15),"ситуативно-негативное",IF(Сумма!K12&lt;-14,"устойчиво-негативное","")))))," (",Сумма!K12," б.)"))</f>
        <v/>
      </c>
    </row>
    <row r="13" spans="1:11" x14ac:dyDescent="0.25">
      <c r="A13" s="146">
        <v>11</v>
      </c>
      <c r="B13" s="97" t="str">
        <f>IF('Данные из бланков'!B13="","",'Данные из бланков'!B13)</f>
        <v/>
      </c>
      <c r="C13" s="98" t="str">
        <f>IF('Данные из бланков'!C13="","",'Данные из бланков'!C13)</f>
        <v/>
      </c>
      <c r="D13" s="147" t="str">
        <f>IF(Сумма!D13="","",CONCATENATE(IF(Сумма!D13=0,"неопределенное",IF(Сумма!D13&gt;14,"устойчиво-позитивное",IF(AND(Сумма!D13&gt;0,Сумма!D13&lt;15),"ситуативно-позитивное",IF(AND(Сумма!D13&lt;0,Сумма!D13&gt;-15),"ситуативно-негативное",IF(Сумма!D13&lt;-14,"устойчиво-негативное","")))))," (",Сумма!D13," б.)"))</f>
        <v/>
      </c>
      <c r="E13" s="148" t="str">
        <f>IF(Сумма!E13="","",CONCATENATE(IF(Сумма!E13=0,"неопределенное",IF(Сумма!E13&gt;14,"устойчиво-позитивное",IF(AND(Сумма!E13&gt;0,Сумма!E13&lt;15),"ситуативно-позитивное",IF(AND(Сумма!E13&lt;0,Сумма!E13&gt;-15),"ситуативно-негативное",IF(Сумма!E13&lt;-14,"устойчиво-негативное","")))))," (",Сумма!E13," б.)"))</f>
        <v/>
      </c>
      <c r="F13" s="149" t="str">
        <f>IF(Сумма!F13="","",CONCATENATE(IF(Сумма!F13=0,"неопределенное",IF(Сумма!F13&gt;14,"устойчиво-позитивное",IF(AND(Сумма!F13&gt;0,Сумма!F13&lt;15),"ситуативно-позитивное",IF(AND(Сумма!F13&lt;0,Сумма!F13&gt;-15),"ситуативно-негативное",IF(Сумма!F13&lt;-14,"устойчиво-негативное","")))))," (",Сумма!F13," б.)"))</f>
        <v/>
      </c>
      <c r="G13" s="150" t="str">
        <f>IF(Сумма!G13="","",CONCATENATE(IF(Сумма!G13=0,"неопределенное",IF(Сумма!G13&gt;14,"устойчиво-позитивное",IF(AND(Сумма!G13&gt;0,Сумма!G13&lt;15),"ситуативно-позитивное",IF(AND(Сумма!G13&lt;0,Сумма!G13&gt;-15),"ситуативно-негативное",IF(Сумма!G13&lt;-14,"устойчиво-негативное","")))))," (",Сумма!G13," б.)"))</f>
        <v/>
      </c>
      <c r="H13" s="151" t="str">
        <f>IF(Сумма!H13="","",CONCATENATE(IF(Сумма!H13=0,"неопределенное",IF(Сумма!H13&gt;14,"устойчиво-позитивное",IF(AND(Сумма!H13&gt;0,Сумма!H13&lt;15),"ситуативно-позитивное",IF(AND(Сумма!H13&lt;0,Сумма!H13&gt;-15),"ситуативно-негативное",IF(Сумма!H13&lt;-14,"устойчиво-негативное","")))))," (",Сумма!H13," б.)"))</f>
        <v/>
      </c>
      <c r="I13" s="152" t="str">
        <f>IF(Сумма!I13="","",CONCATENATE(IF(Сумма!I13=0,"неопределенное",IF(Сумма!I13&gt;14,"устойчиво-позитивное",IF(AND(Сумма!I13&gt;0,Сумма!I13&lt;15),"ситуативно-позитивное",IF(AND(Сумма!I13&lt;0,Сумма!I13&gt;-15),"ситуативно-негативное",IF(Сумма!I13&lt;-14,"устойчиво-негативное","")))))," (",Сумма!I13," б.)"))</f>
        <v/>
      </c>
      <c r="J13" s="153" t="str">
        <f>IF(Сумма!J13="","",CONCATENATE(IF(Сумма!J13=0,"неопределенное",IF(Сумма!J13&gt;14,"устойчиво-позитивное",IF(AND(Сумма!J13&gt;0,Сумма!J13&lt;15),"ситуативно-позитивное",IF(AND(Сумма!J13&lt;0,Сумма!J13&gt;-15),"ситуативно-негативное",IF(Сумма!J13&lt;-14,"устойчиво-негативное","")))))," (",Сумма!J13," б.)"))</f>
        <v/>
      </c>
      <c r="K13" s="154" t="str">
        <f>IF(Сумма!K13="","",CONCATENATE(IF(Сумма!K13=0,"неопределенное",IF(Сумма!K13&gt;14,"устойчиво-позитивное",IF(AND(Сумма!K13&gt;0,Сумма!K13&lt;15),"ситуативно-позитивное",IF(AND(Сумма!K13&lt;0,Сумма!K13&gt;-15),"ситуативно-негативное",IF(Сумма!K13&lt;-14,"устойчиво-негативное","")))))," (",Сумма!K13," б.)"))</f>
        <v/>
      </c>
    </row>
    <row r="14" spans="1:11" x14ac:dyDescent="0.25">
      <c r="A14" s="146">
        <v>12</v>
      </c>
      <c r="B14" s="97" t="str">
        <f>IF('Данные из бланков'!B14="","",'Данные из бланков'!B14)</f>
        <v/>
      </c>
      <c r="C14" s="98" t="str">
        <f>IF('Данные из бланков'!C14="","",'Данные из бланков'!C14)</f>
        <v/>
      </c>
      <c r="D14" s="147" t="str">
        <f>IF(Сумма!D14="","",CONCATENATE(IF(Сумма!D14=0,"неопределенное",IF(Сумма!D14&gt;14,"устойчиво-позитивное",IF(AND(Сумма!D14&gt;0,Сумма!D14&lt;15),"ситуативно-позитивное",IF(AND(Сумма!D14&lt;0,Сумма!D14&gt;-15),"ситуативно-негативное",IF(Сумма!D14&lt;-14,"устойчиво-негативное","")))))," (",Сумма!D14," б.)"))</f>
        <v/>
      </c>
      <c r="E14" s="148" t="str">
        <f>IF(Сумма!E14="","",CONCATENATE(IF(Сумма!E14=0,"неопределенное",IF(Сумма!E14&gt;14,"устойчиво-позитивное",IF(AND(Сумма!E14&gt;0,Сумма!E14&lt;15),"ситуативно-позитивное",IF(AND(Сумма!E14&lt;0,Сумма!E14&gt;-15),"ситуативно-негативное",IF(Сумма!E14&lt;-14,"устойчиво-негативное","")))))," (",Сумма!E14," б.)"))</f>
        <v/>
      </c>
      <c r="F14" s="149" t="str">
        <f>IF(Сумма!F14="","",CONCATENATE(IF(Сумма!F14=0,"неопределенное",IF(Сумма!F14&gt;14,"устойчиво-позитивное",IF(AND(Сумма!F14&gt;0,Сумма!F14&lt;15),"ситуативно-позитивное",IF(AND(Сумма!F14&lt;0,Сумма!F14&gt;-15),"ситуативно-негативное",IF(Сумма!F14&lt;-14,"устойчиво-негативное","")))))," (",Сумма!F14," б.)"))</f>
        <v/>
      </c>
      <c r="G14" s="150" t="str">
        <f>IF(Сумма!G14="","",CONCATENATE(IF(Сумма!G14=0,"неопределенное",IF(Сумма!G14&gt;14,"устойчиво-позитивное",IF(AND(Сумма!G14&gt;0,Сумма!G14&lt;15),"ситуативно-позитивное",IF(AND(Сумма!G14&lt;0,Сумма!G14&gt;-15),"ситуативно-негативное",IF(Сумма!G14&lt;-14,"устойчиво-негативное","")))))," (",Сумма!G14," б.)"))</f>
        <v/>
      </c>
      <c r="H14" s="151" t="str">
        <f>IF(Сумма!H14="","",CONCATENATE(IF(Сумма!H14=0,"неопределенное",IF(Сумма!H14&gt;14,"устойчиво-позитивное",IF(AND(Сумма!H14&gt;0,Сумма!H14&lt;15),"ситуативно-позитивное",IF(AND(Сумма!H14&lt;0,Сумма!H14&gt;-15),"ситуативно-негативное",IF(Сумма!H14&lt;-14,"устойчиво-негативное","")))))," (",Сумма!H14," б.)"))</f>
        <v/>
      </c>
      <c r="I14" s="152" t="str">
        <f>IF(Сумма!I14="","",CONCATENATE(IF(Сумма!I14=0,"неопределенное",IF(Сумма!I14&gt;14,"устойчиво-позитивное",IF(AND(Сумма!I14&gt;0,Сумма!I14&lt;15),"ситуативно-позитивное",IF(AND(Сумма!I14&lt;0,Сумма!I14&gt;-15),"ситуативно-негативное",IF(Сумма!I14&lt;-14,"устойчиво-негативное","")))))," (",Сумма!I14," б.)"))</f>
        <v/>
      </c>
      <c r="J14" s="153" t="str">
        <f>IF(Сумма!J14="","",CONCATENATE(IF(Сумма!J14=0,"неопределенное",IF(Сумма!J14&gt;14,"устойчиво-позитивное",IF(AND(Сумма!J14&gt;0,Сумма!J14&lt;15),"ситуативно-позитивное",IF(AND(Сумма!J14&lt;0,Сумма!J14&gt;-15),"ситуативно-негативное",IF(Сумма!J14&lt;-14,"устойчиво-негативное","")))))," (",Сумма!J14," б.)"))</f>
        <v/>
      </c>
      <c r="K14" s="154" t="str">
        <f>IF(Сумма!K14="","",CONCATENATE(IF(Сумма!K14=0,"неопределенное",IF(Сумма!K14&gt;14,"устойчиво-позитивное",IF(AND(Сумма!K14&gt;0,Сумма!K14&lt;15),"ситуативно-позитивное",IF(AND(Сумма!K14&lt;0,Сумма!K14&gt;-15),"ситуативно-негативное",IF(Сумма!K14&lt;-14,"устойчиво-негативное","")))))," (",Сумма!K14," б.)"))</f>
        <v/>
      </c>
    </row>
    <row r="15" spans="1:11" x14ac:dyDescent="0.25">
      <c r="A15" s="146">
        <v>13</v>
      </c>
      <c r="B15" s="97" t="str">
        <f>IF('Данные из бланков'!B15="","",'Данные из бланков'!B15)</f>
        <v/>
      </c>
      <c r="C15" s="98" t="str">
        <f>IF('Данные из бланков'!C15="","",'Данные из бланков'!C15)</f>
        <v/>
      </c>
      <c r="D15" s="147" t="str">
        <f>IF(Сумма!D15="","",CONCATENATE(IF(Сумма!D15=0,"неопределенное",IF(Сумма!D15&gt;14,"устойчиво-позитивное",IF(AND(Сумма!D15&gt;0,Сумма!D15&lt;15),"ситуативно-позитивное",IF(AND(Сумма!D15&lt;0,Сумма!D15&gt;-15),"ситуативно-негативное",IF(Сумма!D15&lt;-14,"устойчиво-негативное","")))))," (",Сумма!D15," б.)"))</f>
        <v/>
      </c>
      <c r="E15" s="148" t="str">
        <f>IF(Сумма!E15="","",CONCATENATE(IF(Сумма!E15=0,"неопределенное",IF(Сумма!E15&gt;14,"устойчиво-позитивное",IF(AND(Сумма!E15&gt;0,Сумма!E15&lt;15),"ситуативно-позитивное",IF(AND(Сумма!E15&lt;0,Сумма!E15&gt;-15),"ситуативно-негативное",IF(Сумма!E15&lt;-14,"устойчиво-негативное","")))))," (",Сумма!E15," б.)"))</f>
        <v/>
      </c>
      <c r="F15" s="149" t="str">
        <f>IF(Сумма!F15="","",CONCATENATE(IF(Сумма!F15=0,"неопределенное",IF(Сумма!F15&gt;14,"устойчиво-позитивное",IF(AND(Сумма!F15&gt;0,Сумма!F15&lt;15),"ситуативно-позитивное",IF(AND(Сумма!F15&lt;0,Сумма!F15&gt;-15),"ситуативно-негативное",IF(Сумма!F15&lt;-14,"устойчиво-негативное","")))))," (",Сумма!F15," б.)"))</f>
        <v/>
      </c>
      <c r="G15" s="150" t="str">
        <f>IF(Сумма!G15="","",CONCATENATE(IF(Сумма!G15=0,"неопределенное",IF(Сумма!G15&gt;14,"устойчиво-позитивное",IF(AND(Сумма!G15&gt;0,Сумма!G15&lt;15),"ситуативно-позитивное",IF(AND(Сумма!G15&lt;0,Сумма!G15&gt;-15),"ситуативно-негативное",IF(Сумма!G15&lt;-14,"устойчиво-негативное","")))))," (",Сумма!G15," б.)"))</f>
        <v/>
      </c>
      <c r="H15" s="151" t="str">
        <f>IF(Сумма!H15="","",CONCATENATE(IF(Сумма!H15=0,"неопределенное",IF(Сумма!H15&gt;14,"устойчиво-позитивное",IF(AND(Сумма!H15&gt;0,Сумма!H15&lt;15),"ситуативно-позитивное",IF(AND(Сумма!H15&lt;0,Сумма!H15&gt;-15),"ситуативно-негативное",IF(Сумма!H15&lt;-14,"устойчиво-негативное","")))))," (",Сумма!H15," б.)"))</f>
        <v/>
      </c>
      <c r="I15" s="152" t="str">
        <f>IF(Сумма!I15="","",CONCATENATE(IF(Сумма!I15=0,"неопределенное",IF(Сумма!I15&gt;14,"устойчиво-позитивное",IF(AND(Сумма!I15&gt;0,Сумма!I15&lt;15),"ситуативно-позитивное",IF(AND(Сумма!I15&lt;0,Сумма!I15&gt;-15),"ситуативно-негативное",IF(Сумма!I15&lt;-14,"устойчиво-негативное","")))))," (",Сумма!I15," б.)"))</f>
        <v/>
      </c>
      <c r="J15" s="153" t="str">
        <f>IF(Сумма!J15="","",CONCATENATE(IF(Сумма!J15=0,"неопределенное",IF(Сумма!J15&gt;14,"устойчиво-позитивное",IF(AND(Сумма!J15&gt;0,Сумма!J15&lt;15),"ситуативно-позитивное",IF(AND(Сумма!J15&lt;0,Сумма!J15&gt;-15),"ситуативно-негативное",IF(Сумма!J15&lt;-14,"устойчиво-негативное","")))))," (",Сумма!J15," б.)"))</f>
        <v/>
      </c>
      <c r="K15" s="154" t="str">
        <f>IF(Сумма!K15="","",CONCATENATE(IF(Сумма!K15=0,"неопределенное",IF(Сумма!K15&gt;14,"устойчиво-позитивное",IF(AND(Сумма!K15&gt;0,Сумма!K15&lt;15),"ситуативно-позитивное",IF(AND(Сумма!K15&lt;0,Сумма!K15&gt;-15),"ситуативно-негативное",IF(Сумма!K15&lt;-14,"устойчиво-негативное","")))))," (",Сумма!K15," б.)"))</f>
        <v/>
      </c>
    </row>
    <row r="16" spans="1:11" x14ac:dyDescent="0.25">
      <c r="A16" s="146">
        <v>14</v>
      </c>
      <c r="B16" s="97" t="str">
        <f>IF('Данные из бланков'!B16="","",'Данные из бланков'!B16)</f>
        <v/>
      </c>
      <c r="C16" s="98" t="str">
        <f>IF('Данные из бланков'!C16="","",'Данные из бланков'!C16)</f>
        <v/>
      </c>
      <c r="D16" s="147" t="str">
        <f>IF(Сумма!D16="","",CONCATENATE(IF(Сумма!D16=0,"неопределенное",IF(Сумма!D16&gt;14,"устойчиво-позитивное",IF(AND(Сумма!D16&gt;0,Сумма!D16&lt;15),"ситуативно-позитивное",IF(AND(Сумма!D16&lt;0,Сумма!D16&gt;-15),"ситуативно-негативное",IF(Сумма!D16&lt;-14,"устойчиво-негативное","")))))," (",Сумма!D16," б.)"))</f>
        <v/>
      </c>
      <c r="E16" s="148" t="str">
        <f>IF(Сумма!E16="","",CONCATENATE(IF(Сумма!E16=0,"неопределенное",IF(Сумма!E16&gt;14,"устойчиво-позитивное",IF(AND(Сумма!E16&gt;0,Сумма!E16&lt;15),"ситуативно-позитивное",IF(AND(Сумма!E16&lt;0,Сумма!E16&gt;-15),"ситуативно-негативное",IF(Сумма!E16&lt;-14,"устойчиво-негативное","")))))," (",Сумма!E16," б.)"))</f>
        <v/>
      </c>
      <c r="F16" s="149" t="str">
        <f>IF(Сумма!F16="","",CONCATENATE(IF(Сумма!F16=0,"неопределенное",IF(Сумма!F16&gt;14,"устойчиво-позитивное",IF(AND(Сумма!F16&gt;0,Сумма!F16&lt;15),"ситуативно-позитивное",IF(AND(Сумма!F16&lt;0,Сумма!F16&gt;-15),"ситуативно-негативное",IF(Сумма!F16&lt;-14,"устойчиво-негативное","")))))," (",Сумма!F16," б.)"))</f>
        <v/>
      </c>
      <c r="G16" s="150" t="str">
        <f>IF(Сумма!G16="","",CONCATENATE(IF(Сумма!G16=0,"неопределенное",IF(Сумма!G16&gt;14,"устойчиво-позитивное",IF(AND(Сумма!G16&gt;0,Сумма!G16&lt;15),"ситуативно-позитивное",IF(AND(Сумма!G16&lt;0,Сумма!G16&gt;-15),"ситуативно-негативное",IF(Сумма!G16&lt;-14,"устойчиво-негативное","")))))," (",Сумма!G16," б.)"))</f>
        <v/>
      </c>
      <c r="H16" s="151" t="str">
        <f>IF(Сумма!H16="","",CONCATENATE(IF(Сумма!H16=0,"неопределенное",IF(Сумма!H16&gt;14,"устойчиво-позитивное",IF(AND(Сумма!H16&gt;0,Сумма!H16&lt;15),"ситуативно-позитивное",IF(AND(Сумма!H16&lt;0,Сумма!H16&gt;-15),"ситуативно-негативное",IF(Сумма!H16&lt;-14,"устойчиво-негативное","")))))," (",Сумма!H16," б.)"))</f>
        <v/>
      </c>
      <c r="I16" s="152" t="str">
        <f>IF(Сумма!I16="","",CONCATENATE(IF(Сумма!I16=0,"неопределенное",IF(Сумма!I16&gt;14,"устойчиво-позитивное",IF(AND(Сумма!I16&gt;0,Сумма!I16&lt;15),"ситуативно-позитивное",IF(AND(Сумма!I16&lt;0,Сумма!I16&gt;-15),"ситуативно-негативное",IF(Сумма!I16&lt;-14,"устойчиво-негативное","")))))," (",Сумма!I16," б.)"))</f>
        <v/>
      </c>
      <c r="J16" s="153" t="str">
        <f>IF(Сумма!J16="","",CONCATENATE(IF(Сумма!J16=0,"неопределенное",IF(Сумма!J16&gt;14,"устойчиво-позитивное",IF(AND(Сумма!J16&gt;0,Сумма!J16&lt;15),"ситуативно-позитивное",IF(AND(Сумма!J16&lt;0,Сумма!J16&gt;-15),"ситуативно-негативное",IF(Сумма!J16&lt;-14,"устойчиво-негативное","")))))," (",Сумма!J16," б.)"))</f>
        <v/>
      </c>
      <c r="K16" s="154" t="str">
        <f>IF(Сумма!K16="","",CONCATENATE(IF(Сумма!K16=0,"неопределенное",IF(Сумма!K16&gt;14,"устойчиво-позитивное",IF(AND(Сумма!K16&gt;0,Сумма!K16&lt;15),"ситуативно-позитивное",IF(AND(Сумма!K16&lt;0,Сумма!K16&gt;-15),"ситуативно-негативное",IF(Сумма!K16&lt;-14,"устойчиво-негативное","")))))," (",Сумма!K16," б.)"))</f>
        <v/>
      </c>
    </row>
    <row r="17" spans="1:11" x14ac:dyDescent="0.25">
      <c r="A17" s="146">
        <v>15</v>
      </c>
      <c r="B17" s="97" t="str">
        <f>IF('Данные из бланков'!B17="","",'Данные из бланков'!B17)</f>
        <v/>
      </c>
      <c r="C17" s="98" t="str">
        <f>IF('Данные из бланков'!C17="","",'Данные из бланков'!C17)</f>
        <v/>
      </c>
      <c r="D17" s="147" t="str">
        <f>IF(Сумма!D17="","",CONCATENATE(IF(Сумма!D17=0,"неопределенное",IF(Сумма!D17&gt;14,"устойчиво-позитивное",IF(AND(Сумма!D17&gt;0,Сумма!D17&lt;15),"ситуативно-позитивное",IF(AND(Сумма!D17&lt;0,Сумма!D17&gt;-15),"ситуативно-негативное",IF(Сумма!D17&lt;-14,"устойчиво-негативное","")))))," (",Сумма!D17," б.)"))</f>
        <v/>
      </c>
      <c r="E17" s="148" t="str">
        <f>IF(Сумма!E17="","",CONCATENATE(IF(Сумма!E17=0,"неопределенное",IF(Сумма!E17&gt;14,"устойчиво-позитивное",IF(AND(Сумма!E17&gt;0,Сумма!E17&lt;15),"ситуативно-позитивное",IF(AND(Сумма!E17&lt;0,Сумма!E17&gt;-15),"ситуативно-негативное",IF(Сумма!E17&lt;-14,"устойчиво-негативное","")))))," (",Сумма!E17," б.)"))</f>
        <v/>
      </c>
      <c r="F17" s="149" t="str">
        <f>IF(Сумма!F17="","",CONCATENATE(IF(Сумма!F17=0,"неопределенное",IF(Сумма!F17&gt;14,"устойчиво-позитивное",IF(AND(Сумма!F17&gt;0,Сумма!F17&lt;15),"ситуативно-позитивное",IF(AND(Сумма!F17&lt;0,Сумма!F17&gt;-15),"ситуативно-негативное",IF(Сумма!F17&lt;-14,"устойчиво-негативное","")))))," (",Сумма!F17," б.)"))</f>
        <v/>
      </c>
      <c r="G17" s="150" t="str">
        <f>IF(Сумма!G17="","",CONCATENATE(IF(Сумма!G17=0,"неопределенное",IF(Сумма!G17&gt;14,"устойчиво-позитивное",IF(AND(Сумма!G17&gt;0,Сумма!G17&lt;15),"ситуативно-позитивное",IF(AND(Сумма!G17&lt;0,Сумма!G17&gt;-15),"ситуативно-негативное",IF(Сумма!G17&lt;-14,"устойчиво-негативное","")))))," (",Сумма!G17," б.)"))</f>
        <v/>
      </c>
      <c r="H17" s="151" t="str">
        <f>IF(Сумма!H17="","",CONCATENATE(IF(Сумма!H17=0,"неопределенное",IF(Сумма!H17&gt;14,"устойчиво-позитивное",IF(AND(Сумма!H17&gt;0,Сумма!H17&lt;15),"ситуативно-позитивное",IF(AND(Сумма!H17&lt;0,Сумма!H17&gt;-15),"ситуативно-негативное",IF(Сумма!H17&lt;-14,"устойчиво-негативное","")))))," (",Сумма!H17," б.)"))</f>
        <v/>
      </c>
      <c r="I17" s="152" t="str">
        <f>IF(Сумма!I17="","",CONCATENATE(IF(Сумма!I17=0,"неопределенное",IF(Сумма!I17&gt;14,"устойчиво-позитивное",IF(AND(Сумма!I17&gt;0,Сумма!I17&lt;15),"ситуативно-позитивное",IF(AND(Сумма!I17&lt;0,Сумма!I17&gt;-15),"ситуативно-негативное",IF(Сумма!I17&lt;-14,"устойчиво-негативное","")))))," (",Сумма!I17," б.)"))</f>
        <v/>
      </c>
      <c r="J17" s="153" t="str">
        <f>IF(Сумма!J17="","",CONCATENATE(IF(Сумма!J17=0,"неопределенное",IF(Сумма!J17&gt;14,"устойчиво-позитивное",IF(AND(Сумма!J17&gt;0,Сумма!J17&lt;15),"ситуативно-позитивное",IF(AND(Сумма!J17&lt;0,Сумма!J17&gt;-15),"ситуативно-негативное",IF(Сумма!J17&lt;-14,"устойчиво-негативное","")))))," (",Сумма!J17," б.)"))</f>
        <v/>
      </c>
      <c r="K17" s="154" t="str">
        <f>IF(Сумма!K17="","",CONCATENATE(IF(Сумма!K17=0,"неопределенное",IF(Сумма!K17&gt;14,"устойчиво-позитивное",IF(AND(Сумма!K17&gt;0,Сумма!K17&lt;15),"ситуативно-позитивное",IF(AND(Сумма!K17&lt;0,Сумма!K17&gt;-15),"ситуативно-негативное",IF(Сумма!K17&lt;-14,"устойчиво-негативное","")))))," (",Сумма!K17," б.)"))</f>
        <v/>
      </c>
    </row>
    <row r="18" spans="1:11" x14ac:dyDescent="0.25">
      <c r="A18" s="146">
        <v>16</v>
      </c>
      <c r="B18" s="97" t="str">
        <f>IF('Данные из бланков'!B18="","",'Данные из бланков'!B18)</f>
        <v/>
      </c>
      <c r="C18" s="98" t="str">
        <f>IF('Данные из бланков'!C18="","",'Данные из бланков'!C18)</f>
        <v/>
      </c>
      <c r="D18" s="147" t="str">
        <f>IF(Сумма!D18="","",CONCATENATE(IF(Сумма!D18=0,"неопределенное",IF(Сумма!D18&gt;14,"устойчиво-позитивное",IF(AND(Сумма!D18&gt;0,Сумма!D18&lt;15),"ситуативно-позитивное",IF(AND(Сумма!D18&lt;0,Сумма!D18&gt;-15),"ситуативно-негативное",IF(Сумма!D18&lt;-14,"устойчиво-негативное","")))))," (",Сумма!D18," б.)"))</f>
        <v/>
      </c>
      <c r="E18" s="148" t="str">
        <f>IF(Сумма!E18="","",CONCATENATE(IF(Сумма!E18=0,"неопределенное",IF(Сумма!E18&gt;14,"устойчиво-позитивное",IF(AND(Сумма!E18&gt;0,Сумма!E18&lt;15),"ситуативно-позитивное",IF(AND(Сумма!E18&lt;0,Сумма!E18&gt;-15),"ситуативно-негативное",IF(Сумма!E18&lt;-14,"устойчиво-негативное","")))))," (",Сумма!E18," б.)"))</f>
        <v/>
      </c>
      <c r="F18" s="149" t="str">
        <f>IF(Сумма!F18="","",CONCATENATE(IF(Сумма!F18=0,"неопределенное",IF(Сумма!F18&gt;14,"устойчиво-позитивное",IF(AND(Сумма!F18&gt;0,Сумма!F18&lt;15),"ситуативно-позитивное",IF(AND(Сумма!F18&lt;0,Сумма!F18&gt;-15),"ситуативно-негативное",IF(Сумма!F18&lt;-14,"устойчиво-негативное","")))))," (",Сумма!F18," б.)"))</f>
        <v/>
      </c>
      <c r="G18" s="150" t="str">
        <f>IF(Сумма!G18="","",CONCATENATE(IF(Сумма!G18=0,"неопределенное",IF(Сумма!G18&gt;14,"устойчиво-позитивное",IF(AND(Сумма!G18&gt;0,Сумма!G18&lt;15),"ситуативно-позитивное",IF(AND(Сумма!G18&lt;0,Сумма!G18&gt;-15),"ситуативно-негативное",IF(Сумма!G18&lt;-14,"устойчиво-негативное","")))))," (",Сумма!G18," б.)"))</f>
        <v/>
      </c>
      <c r="H18" s="151" t="str">
        <f>IF(Сумма!H18="","",CONCATENATE(IF(Сумма!H18=0,"неопределенное",IF(Сумма!H18&gt;14,"устойчиво-позитивное",IF(AND(Сумма!H18&gt;0,Сумма!H18&lt;15),"ситуативно-позитивное",IF(AND(Сумма!H18&lt;0,Сумма!H18&gt;-15),"ситуативно-негативное",IF(Сумма!H18&lt;-14,"устойчиво-негативное","")))))," (",Сумма!H18," б.)"))</f>
        <v/>
      </c>
      <c r="I18" s="152" t="str">
        <f>IF(Сумма!I18="","",CONCATENATE(IF(Сумма!I18=0,"неопределенное",IF(Сумма!I18&gt;14,"устойчиво-позитивное",IF(AND(Сумма!I18&gt;0,Сумма!I18&lt;15),"ситуативно-позитивное",IF(AND(Сумма!I18&lt;0,Сумма!I18&gt;-15),"ситуативно-негативное",IF(Сумма!I18&lt;-14,"устойчиво-негативное","")))))," (",Сумма!I18," б.)"))</f>
        <v/>
      </c>
      <c r="J18" s="153" t="str">
        <f>IF(Сумма!J18="","",CONCATENATE(IF(Сумма!J18=0,"неопределенное",IF(Сумма!J18&gt;14,"устойчиво-позитивное",IF(AND(Сумма!J18&gt;0,Сумма!J18&lt;15),"ситуативно-позитивное",IF(AND(Сумма!J18&lt;0,Сумма!J18&gt;-15),"ситуативно-негативное",IF(Сумма!J18&lt;-14,"устойчиво-негативное","")))))," (",Сумма!J18," б.)"))</f>
        <v/>
      </c>
      <c r="K18" s="154" t="str">
        <f>IF(Сумма!K18="","",CONCATENATE(IF(Сумма!K18=0,"неопределенное",IF(Сумма!K18&gt;14,"устойчиво-позитивное",IF(AND(Сумма!K18&gt;0,Сумма!K18&lt;15),"ситуативно-позитивное",IF(AND(Сумма!K18&lt;0,Сумма!K18&gt;-15),"ситуативно-негативное",IF(Сумма!K18&lt;-14,"устойчиво-негативное","")))))," (",Сумма!K18," б.)"))</f>
        <v/>
      </c>
    </row>
    <row r="19" spans="1:11" x14ac:dyDescent="0.25">
      <c r="A19" s="146">
        <v>17</v>
      </c>
      <c r="B19" s="97" t="str">
        <f>IF('Данные из бланков'!B19="","",'Данные из бланков'!B19)</f>
        <v/>
      </c>
      <c r="C19" s="98" t="str">
        <f>IF('Данные из бланков'!C19="","",'Данные из бланков'!C19)</f>
        <v/>
      </c>
      <c r="D19" s="147" t="str">
        <f>IF(Сумма!D19="","",CONCATENATE(IF(Сумма!D19=0,"неопределенное",IF(Сумма!D19&gt;14,"устойчиво-позитивное",IF(AND(Сумма!D19&gt;0,Сумма!D19&lt;15),"ситуативно-позитивное",IF(AND(Сумма!D19&lt;0,Сумма!D19&gt;-15),"ситуативно-негативное",IF(Сумма!D19&lt;-14,"устойчиво-негативное","")))))," (",Сумма!D19," б.)"))</f>
        <v/>
      </c>
      <c r="E19" s="148" t="str">
        <f>IF(Сумма!E19="","",CONCATENATE(IF(Сумма!E19=0,"неопределенное",IF(Сумма!E19&gt;14,"устойчиво-позитивное",IF(AND(Сумма!E19&gt;0,Сумма!E19&lt;15),"ситуативно-позитивное",IF(AND(Сумма!E19&lt;0,Сумма!E19&gt;-15),"ситуативно-негативное",IF(Сумма!E19&lt;-14,"устойчиво-негативное","")))))," (",Сумма!E19," б.)"))</f>
        <v/>
      </c>
      <c r="F19" s="149" t="str">
        <f>IF(Сумма!F19="","",CONCATENATE(IF(Сумма!F19=0,"неопределенное",IF(Сумма!F19&gt;14,"устойчиво-позитивное",IF(AND(Сумма!F19&gt;0,Сумма!F19&lt;15),"ситуативно-позитивное",IF(AND(Сумма!F19&lt;0,Сумма!F19&gt;-15),"ситуативно-негативное",IF(Сумма!F19&lt;-14,"устойчиво-негативное","")))))," (",Сумма!F19," б.)"))</f>
        <v/>
      </c>
      <c r="G19" s="150" t="str">
        <f>IF(Сумма!G19="","",CONCATENATE(IF(Сумма!G19=0,"неопределенное",IF(Сумма!G19&gt;14,"устойчиво-позитивное",IF(AND(Сумма!G19&gt;0,Сумма!G19&lt;15),"ситуативно-позитивное",IF(AND(Сумма!G19&lt;0,Сумма!G19&gt;-15),"ситуативно-негативное",IF(Сумма!G19&lt;-14,"устойчиво-негативное","")))))," (",Сумма!G19," б.)"))</f>
        <v/>
      </c>
      <c r="H19" s="151" t="str">
        <f>IF(Сумма!H19="","",CONCATENATE(IF(Сумма!H19=0,"неопределенное",IF(Сумма!H19&gt;14,"устойчиво-позитивное",IF(AND(Сумма!H19&gt;0,Сумма!H19&lt;15),"ситуативно-позитивное",IF(AND(Сумма!H19&lt;0,Сумма!H19&gt;-15),"ситуативно-негативное",IF(Сумма!H19&lt;-14,"устойчиво-негативное","")))))," (",Сумма!H19," б.)"))</f>
        <v/>
      </c>
      <c r="I19" s="152" t="str">
        <f>IF(Сумма!I19="","",CONCATENATE(IF(Сумма!I19=0,"неопределенное",IF(Сумма!I19&gt;14,"устойчиво-позитивное",IF(AND(Сумма!I19&gt;0,Сумма!I19&lt;15),"ситуативно-позитивное",IF(AND(Сумма!I19&lt;0,Сумма!I19&gt;-15),"ситуативно-негативное",IF(Сумма!I19&lt;-14,"устойчиво-негативное","")))))," (",Сумма!I19," б.)"))</f>
        <v/>
      </c>
      <c r="J19" s="153" t="str">
        <f>IF(Сумма!J19="","",CONCATENATE(IF(Сумма!J19=0,"неопределенное",IF(Сумма!J19&gt;14,"устойчиво-позитивное",IF(AND(Сумма!J19&gt;0,Сумма!J19&lt;15),"ситуативно-позитивное",IF(AND(Сумма!J19&lt;0,Сумма!J19&gt;-15),"ситуативно-негативное",IF(Сумма!J19&lt;-14,"устойчиво-негативное","")))))," (",Сумма!J19," б.)"))</f>
        <v/>
      </c>
      <c r="K19" s="154" t="str">
        <f>IF(Сумма!K19="","",CONCATENATE(IF(Сумма!K19=0,"неопределенное",IF(Сумма!K19&gt;14,"устойчиво-позитивное",IF(AND(Сумма!K19&gt;0,Сумма!K19&lt;15),"ситуативно-позитивное",IF(AND(Сумма!K19&lt;0,Сумма!K19&gt;-15),"ситуативно-негативное",IF(Сумма!K19&lt;-14,"устойчиво-негативное","")))))," (",Сумма!K19," б.)"))</f>
        <v/>
      </c>
    </row>
    <row r="20" spans="1:11" x14ac:dyDescent="0.25">
      <c r="A20" s="146">
        <v>18</v>
      </c>
      <c r="B20" s="97" t="str">
        <f>IF('Данные из бланков'!B20="","",'Данные из бланков'!B20)</f>
        <v/>
      </c>
      <c r="C20" s="98" t="str">
        <f>IF('Данные из бланков'!C20="","",'Данные из бланков'!C20)</f>
        <v/>
      </c>
      <c r="D20" s="147" t="str">
        <f>IF(Сумма!D20="","",CONCATENATE(IF(Сумма!D20=0,"неопределенное",IF(Сумма!D20&gt;14,"устойчиво-позитивное",IF(AND(Сумма!D20&gt;0,Сумма!D20&lt;15),"ситуативно-позитивное",IF(AND(Сумма!D20&lt;0,Сумма!D20&gt;-15),"ситуативно-негативное",IF(Сумма!D20&lt;-14,"устойчиво-негативное","")))))," (",Сумма!D20," б.)"))</f>
        <v/>
      </c>
      <c r="E20" s="148" t="str">
        <f>IF(Сумма!E20="","",CONCATENATE(IF(Сумма!E20=0,"неопределенное",IF(Сумма!E20&gt;14,"устойчиво-позитивное",IF(AND(Сумма!E20&gt;0,Сумма!E20&lt;15),"ситуативно-позитивное",IF(AND(Сумма!E20&lt;0,Сумма!E20&gt;-15),"ситуативно-негативное",IF(Сумма!E20&lt;-14,"устойчиво-негативное","")))))," (",Сумма!E20," б.)"))</f>
        <v/>
      </c>
      <c r="F20" s="149" t="str">
        <f>IF(Сумма!F20="","",CONCATENATE(IF(Сумма!F20=0,"неопределенное",IF(Сумма!F20&gt;14,"устойчиво-позитивное",IF(AND(Сумма!F20&gt;0,Сумма!F20&lt;15),"ситуативно-позитивное",IF(AND(Сумма!F20&lt;0,Сумма!F20&gt;-15),"ситуативно-негативное",IF(Сумма!F20&lt;-14,"устойчиво-негативное","")))))," (",Сумма!F20," б.)"))</f>
        <v/>
      </c>
      <c r="G20" s="150" t="str">
        <f>IF(Сумма!G20="","",CONCATENATE(IF(Сумма!G20=0,"неопределенное",IF(Сумма!G20&gt;14,"устойчиво-позитивное",IF(AND(Сумма!G20&gt;0,Сумма!G20&lt;15),"ситуативно-позитивное",IF(AND(Сумма!G20&lt;0,Сумма!G20&gt;-15),"ситуативно-негативное",IF(Сумма!G20&lt;-14,"устойчиво-негативное","")))))," (",Сумма!G20," б.)"))</f>
        <v/>
      </c>
      <c r="H20" s="151" t="str">
        <f>IF(Сумма!H20="","",CONCATENATE(IF(Сумма!H20=0,"неопределенное",IF(Сумма!H20&gt;14,"устойчиво-позитивное",IF(AND(Сумма!H20&gt;0,Сумма!H20&lt;15),"ситуативно-позитивное",IF(AND(Сумма!H20&lt;0,Сумма!H20&gt;-15),"ситуативно-негативное",IF(Сумма!H20&lt;-14,"устойчиво-негативное","")))))," (",Сумма!H20," б.)"))</f>
        <v/>
      </c>
      <c r="I20" s="152" t="str">
        <f>IF(Сумма!I20="","",CONCATENATE(IF(Сумма!I20=0,"неопределенное",IF(Сумма!I20&gt;14,"устойчиво-позитивное",IF(AND(Сумма!I20&gt;0,Сумма!I20&lt;15),"ситуативно-позитивное",IF(AND(Сумма!I20&lt;0,Сумма!I20&gt;-15),"ситуативно-негативное",IF(Сумма!I20&lt;-14,"устойчиво-негативное","")))))," (",Сумма!I20," б.)"))</f>
        <v/>
      </c>
      <c r="J20" s="153" t="str">
        <f>IF(Сумма!J20="","",CONCATENATE(IF(Сумма!J20=0,"неопределенное",IF(Сумма!J20&gt;14,"устойчиво-позитивное",IF(AND(Сумма!J20&gt;0,Сумма!J20&lt;15),"ситуативно-позитивное",IF(AND(Сумма!J20&lt;0,Сумма!J20&gt;-15),"ситуативно-негативное",IF(Сумма!J20&lt;-14,"устойчиво-негативное","")))))," (",Сумма!J20," б.)"))</f>
        <v/>
      </c>
      <c r="K20" s="154" t="str">
        <f>IF(Сумма!K20="","",CONCATENATE(IF(Сумма!K20=0,"неопределенное",IF(Сумма!K20&gt;14,"устойчиво-позитивное",IF(AND(Сумма!K20&gt;0,Сумма!K20&lt;15),"ситуативно-позитивное",IF(AND(Сумма!K20&lt;0,Сумма!K20&gt;-15),"ситуативно-негативное",IF(Сумма!K20&lt;-14,"устойчиво-негативное","")))))," (",Сумма!K20," б.)"))</f>
        <v/>
      </c>
    </row>
    <row r="21" spans="1:11" x14ac:dyDescent="0.25">
      <c r="A21" s="146">
        <v>19</v>
      </c>
      <c r="B21" s="97" t="str">
        <f>IF('Данные из бланков'!B21="","",'Данные из бланков'!B21)</f>
        <v/>
      </c>
      <c r="C21" s="98" t="str">
        <f>IF('Данные из бланков'!C21="","",'Данные из бланков'!C21)</f>
        <v/>
      </c>
      <c r="D21" s="147" t="str">
        <f>IF(Сумма!D21="","",CONCATENATE(IF(Сумма!D21=0,"неопределенное",IF(Сумма!D21&gt;14,"устойчиво-позитивное",IF(AND(Сумма!D21&gt;0,Сумма!D21&lt;15),"ситуативно-позитивное",IF(AND(Сумма!D21&lt;0,Сумма!D21&gt;-15),"ситуативно-негативное",IF(Сумма!D21&lt;-14,"устойчиво-негативное","")))))," (",Сумма!D21," б.)"))</f>
        <v/>
      </c>
      <c r="E21" s="148" t="str">
        <f>IF(Сумма!E21="","",CONCATENATE(IF(Сумма!E21=0,"неопределенное",IF(Сумма!E21&gt;14,"устойчиво-позитивное",IF(AND(Сумма!E21&gt;0,Сумма!E21&lt;15),"ситуативно-позитивное",IF(AND(Сумма!E21&lt;0,Сумма!E21&gt;-15),"ситуативно-негативное",IF(Сумма!E21&lt;-14,"устойчиво-негативное","")))))," (",Сумма!E21," б.)"))</f>
        <v/>
      </c>
      <c r="F21" s="149" t="str">
        <f>IF(Сумма!F21="","",CONCATENATE(IF(Сумма!F21=0,"неопределенное",IF(Сумма!F21&gt;14,"устойчиво-позитивное",IF(AND(Сумма!F21&gt;0,Сумма!F21&lt;15),"ситуативно-позитивное",IF(AND(Сумма!F21&lt;0,Сумма!F21&gt;-15),"ситуативно-негативное",IF(Сумма!F21&lt;-14,"устойчиво-негативное","")))))," (",Сумма!F21," б.)"))</f>
        <v/>
      </c>
      <c r="G21" s="150" t="str">
        <f>IF(Сумма!G21="","",CONCATENATE(IF(Сумма!G21=0,"неопределенное",IF(Сумма!G21&gt;14,"устойчиво-позитивное",IF(AND(Сумма!G21&gt;0,Сумма!G21&lt;15),"ситуативно-позитивное",IF(AND(Сумма!G21&lt;0,Сумма!G21&gt;-15),"ситуативно-негативное",IF(Сумма!G21&lt;-14,"устойчиво-негативное","")))))," (",Сумма!G21," б.)"))</f>
        <v/>
      </c>
      <c r="H21" s="151" t="str">
        <f>IF(Сумма!H21="","",CONCATENATE(IF(Сумма!H21=0,"неопределенное",IF(Сумма!H21&gt;14,"устойчиво-позитивное",IF(AND(Сумма!H21&gt;0,Сумма!H21&lt;15),"ситуативно-позитивное",IF(AND(Сумма!H21&lt;0,Сумма!H21&gt;-15),"ситуативно-негативное",IF(Сумма!H21&lt;-14,"устойчиво-негативное","")))))," (",Сумма!H21," б.)"))</f>
        <v/>
      </c>
      <c r="I21" s="152" t="str">
        <f>IF(Сумма!I21="","",CONCATENATE(IF(Сумма!I21=0,"неопределенное",IF(Сумма!I21&gt;14,"устойчиво-позитивное",IF(AND(Сумма!I21&gt;0,Сумма!I21&lt;15),"ситуативно-позитивное",IF(AND(Сумма!I21&lt;0,Сумма!I21&gt;-15),"ситуативно-негативное",IF(Сумма!I21&lt;-14,"устойчиво-негативное","")))))," (",Сумма!I21," б.)"))</f>
        <v/>
      </c>
      <c r="J21" s="153" t="str">
        <f>IF(Сумма!J21="","",CONCATENATE(IF(Сумма!J21=0,"неопределенное",IF(Сумма!J21&gt;14,"устойчиво-позитивное",IF(AND(Сумма!J21&gt;0,Сумма!J21&lt;15),"ситуативно-позитивное",IF(AND(Сумма!J21&lt;0,Сумма!J21&gt;-15),"ситуативно-негативное",IF(Сумма!J21&lt;-14,"устойчиво-негативное","")))))," (",Сумма!J21," б.)"))</f>
        <v/>
      </c>
      <c r="K21" s="154" t="str">
        <f>IF(Сумма!K21="","",CONCATENATE(IF(Сумма!K21=0,"неопределенное",IF(Сумма!K21&gt;14,"устойчиво-позитивное",IF(AND(Сумма!K21&gt;0,Сумма!K21&lt;15),"ситуативно-позитивное",IF(AND(Сумма!K21&lt;0,Сумма!K21&gt;-15),"ситуативно-негативное",IF(Сумма!K21&lt;-14,"устойчиво-негативное","")))))," (",Сумма!K21," б.)"))</f>
        <v/>
      </c>
    </row>
    <row r="22" spans="1:11" x14ac:dyDescent="0.25">
      <c r="A22" s="146">
        <v>20</v>
      </c>
      <c r="B22" s="97" t="str">
        <f>IF('Данные из бланков'!B22="","",'Данные из бланков'!B22)</f>
        <v/>
      </c>
      <c r="C22" s="98" t="str">
        <f>IF('Данные из бланков'!C22="","",'Данные из бланков'!C22)</f>
        <v/>
      </c>
      <c r="D22" s="147" t="str">
        <f>IF(Сумма!D22="","",CONCATENATE(IF(Сумма!D22=0,"неопределенное",IF(Сумма!D22&gt;14,"устойчиво-позитивное",IF(AND(Сумма!D22&gt;0,Сумма!D22&lt;15),"ситуативно-позитивное",IF(AND(Сумма!D22&lt;0,Сумма!D22&gt;-15),"ситуативно-негативное",IF(Сумма!D22&lt;-14,"устойчиво-негативное","")))))," (",Сумма!D22," б.)"))</f>
        <v/>
      </c>
      <c r="E22" s="148" t="str">
        <f>IF(Сумма!E22="","",CONCATENATE(IF(Сумма!E22=0,"неопределенное",IF(Сумма!E22&gt;14,"устойчиво-позитивное",IF(AND(Сумма!E22&gt;0,Сумма!E22&lt;15),"ситуативно-позитивное",IF(AND(Сумма!E22&lt;0,Сумма!E22&gt;-15),"ситуативно-негативное",IF(Сумма!E22&lt;-14,"устойчиво-негативное","")))))," (",Сумма!E22," б.)"))</f>
        <v/>
      </c>
      <c r="F22" s="149" t="str">
        <f>IF(Сумма!F22="","",CONCATENATE(IF(Сумма!F22=0,"неопределенное",IF(Сумма!F22&gt;14,"устойчиво-позитивное",IF(AND(Сумма!F22&gt;0,Сумма!F22&lt;15),"ситуативно-позитивное",IF(AND(Сумма!F22&lt;0,Сумма!F22&gt;-15),"ситуативно-негативное",IF(Сумма!F22&lt;-14,"устойчиво-негативное","")))))," (",Сумма!F22," б.)"))</f>
        <v/>
      </c>
      <c r="G22" s="150" t="str">
        <f>IF(Сумма!G22="","",CONCATENATE(IF(Сумма!G22=0,"неопределенное",IF(Сумма!G22&gt;14,"устойчиво-позитивное",IF(AND(Сумма!G22&gt;0,Сумма!G22&lt;15),"ситуативно-позитивное",IF(AND(Сумма!G22&lt;0,Сумма!G22&gt;-15),"ситуативно-негативное",IF(Сумма!G22&lt;-14,"устойчиво-негативное","")))))," (",Сумма!G22," б.)"))</f>
        <v/>
      </c>
      <c r="H22" s="151" t="str">
        <f>IF(Сумма!H22="","",CONCATENATE(IF(Сумма!H22=0,"неопределенное",IF(Сумма!H22&gt;14,"устойчиво-позитивное",IF(AND(Сумма!H22&gt;0,Сумма!H22&lt;15),"ситуативно-позитивное",IF(AND(Сумма!H22&lt;0,Сумма!H22&gt;-15),"ситуативно-негативное",IF(Сумма!H22&lt;-14,"устойчиво-негативное","")))))," (",Сумма!H22," б.)"))</f>
        <v/>
      </c>
      <c r="I22" s="152" t="str">
        <f>IF(Сумма!I22="","",CONCATENATE(IF(Сумма!I22=0,"неопределенное",IF(Сумма!I22&gt;14,"устойчиво-позитивное",IF(AND(Сумма!I22&gt;0,Сумма!I22&lt;15),"ситуативно-позитивное",IF(AND(Сумма!I22&lt;0,Сумма!I22&gt;-15),"ситуативно-негативное",IF(Сумма!I22&lt;-14,"устойчиво-негативное","")))))," (",Сумма!I22," б.)"))</f>
        <v/>
      </c>
      <c r="J22" s="153" t="str">
        <f>IF(Сумма!J22="","",CONCATENATE(IF(Сумма!J22=0,"неопределенное",IF(Сумма!J22&gt;14,"устойчиво-позитивное",IF(AND(Сумма!J22&gt;0,Сумма!J22&lt;15),"ситуативно-позитивное",IF(AND(Сумма!J22&lt;0,Сумма!J22&gt;-15),"ситуативно-негативное",IF(Сумма!J22&lt;-14,"устойчиво-негативное","")))))," (",Сумма!J22," б.)"))</f>
        <v/>
      </c>
      <c r="K22" s="154" t="str">
        <f>IF(Сумма!K22="","",CONCATENATE(IF(Сумма!K22=0,"неопределенное",IF(Сумма!K22&gt;14,"устойчиво-позитивное",IF(AND(Сумма!K22&gt;0,Сумма!K22&lt;15),"ситуативно-позитивное",IF(AND(Сумма!K22&lt;0,Сумма!K22&gt;-15),"ситуативно-негативное",IF(Сумма!K22&lt;-14,"устойчиво-негативное","")))))," (",Сумма!K22," б.)"))</f>
        <v/>
      </c>
    </row>
    <row r="23" spans="1:11" x14ac:dyDescent="0.25">
      <c r="A23" s="146">
        <v>21</v>
      </c>
      <c r="B23" s="97" t="str">
        <f>IF('Данные из бланков'!B23="","",'Данные из бланков'!B23)</f>
        <v/>
      </c>
      <c r="C23" s="98" t="str">
        <f>IF('Данные из бланков'!C23="","",'Данные из бланков'!C23)</f>
        <v/>
      </c>
      <c r="D23" s="147" t="str">
        <f>IF(Сумма!D23="","",CONCATENATE(IF(Сумма!D23=0,"неопределенное",IF(Сумма!D23&gt;14,"устойчиво-позитивное",IF(AND(Сумма!D23&gt;0,Сумма!D23&lt;15),"ситуативно-позитивное",IF(AND(Сумма!D23&lt;0,Сумма!D23&gt;-15),"ситуативно-негативное",IF(Сумма!D23&lt;-14,"устойчиво-негативное","")))))," (",Сумма!D23," б.)"))</f>
        <v/>
      </c>
      <c r="E23" s="148" t="str">
        <f>IF(Сумма!E23="","",CONCATENATE(IF(Сумма!E23=0,"неопределенное",IF(Сумма!E23&gt;14,"устойчиво-позитивное",IF(AND(Сумма!E23&gt;0,Сумма!E23&lt;15),"ситуативно-позитивное",IF(AND(Сумма!E23&lt;0,Сумма!E23&gt;-15),"ситуативно-негативное",IF(Сумма!E23&lt;-14,"устойчиво-негативное","")))))," (",Сумма!E23," б.)"))</f>
        <v/>
      </c>
      <c r="F23" s="149" t="str">
        <f>IF(Сумма!F23="","",CONCATENATE(IF(Сумма!F23=0,"неопределенное",IF(Сумма!F23&gt;14,"устойчиво-позитивное",IF(AND(Сумма!F23&gt;0,Сумма!F23&lt;15),"ситуативно-позитивное",IF(AND(Сумма!F23&lt;0,Сумма!F23&gt;-15),"ситуативно-негативное",IF(Сумма!F23&lt;-14,"устойчиво-негативное","")))))," (",Сумма!F23," б.)"))</f>
        <v/>
      </c>
      <c r="G23" s="150" t="str">
        <f>IF(Сумма!G23="","",CONCATENATE(IF(Сумма!G23=0,"неопределенное",IF(Сумма!G23&gt;14,"устойчиво-позитивное",IF(AND(Сумма!G23&gt;0,Сумма!G23&lt;15),"ситуативно-позитивное",IF(AND(Сумма!G23&lt;0,Сумма!G23&gt;-15),"ситуативно-негативное",IF(Сумма!G23&lt;-14,"устойчиво-негативное","")))))," (",Сумма!G23," б.)"))</f>
        <v/>
      </c>
      <c r="H23" s="151" t="str">
        <f>IF(Сумма!H23="","",CONCATENATE(IF(Сумма!H23=0,"неопределенное",IF(Сумма!H23&gt;14,"устойчиво-позитивное",IF(AND(Сумма!H23&gt;0,Сумма!H23&lt;15),"ситуативно-позитивное",IF(AND(Сумма!H23&lt;0,Сумма!H23&gt;-15),"ситуативно-негативное",IF(Сумма!H23&lt;-14,"устойчиво-негативное","")))))," (",Сумма!H23," б.)"))</f>
        <v/>
      </c>
      <c r="I23" s="152" t="str">
        <f>IF(Сумма!I23="","",CONCATENATE(IF(Сумма!I23=0,"неопределенное",IF(Сумма!I23&gt;14,"устойчиво-позитивное",IF(AND(Сумма!I23&gt;0,Сумма!I23&lt;15),"ситуативно-позитивное",IF(AND(Сумма!I23&lt;0,Сумма!I23&gt;-15),"ситуативно-негативное",IF(Сумма!I23&lt;-14,"устойчиво-негативное","")))))," (",Сумма!I23," б.)"))</f>
        <v/>
      </c>
      <c r="J23" s="153" t="str">
        <f>IF(Сумма!J23="","",CONCATENATE(IF(Сумма!J23=0,"неопределенное",IF(Сумма!J23&gt;14,"устойчиво-позитивное",IF(AND(Сумма!J23&gt;0,Сумма!J23&lt;15),"ситуативно-позитивное",IF(AND(Сумма!J23&lt;0,Сумма!J23&gt;-15),"ситуативно-негативное",IF(Сумма!J23&lt;-14,"устойчиво-негативное","")))))," (",Сумма!J23," б.)"))</f>
        <v/>
      </c>
      <c r="K23" s="154" t="str">
        <f>IF(Сумма!K23="","",CONCATENATE(IF(Сумма!K23=0,"неопределенное",IF(Сумма!K23&gt;14,"устойчиво-позитивное",IF(AND(Сумма!K23&gt;0,Сумма!K23&lt;15),"ситуативно-позитивное",IF(AND(Сумма!K23&lt;0,Сумма!K23&gt;-15),"ситуативно-негативное",IF(Сумма!K23&lt;-14,"устойчиво-негативное","")))))," (",Сумма!K23," б.)"))</f>
        <v/>
      </c>
    </row>
    <row r="24" spans="1:11" x14ac:dyDescent="0.25">
      <c r="A24" s="146">
        <v>22</v>
      </c>
      <c r="B24" s="97" t="str">
        <f>IF('Данные из бланков'!B24="","",'Данные из бланков'!B24)</f>
        <v/>
      </c>
      <c r="C24" s="98" t="str">
        <f>IF('Данные из бланков'!C24="","",'Данные из бланков'!C24)</f>
        <v/>
      </c>
      <c r="D24" s="147" t="str">
        <f>IF(Сумма!D24="","",CONCATENATE(IF(Сумма!D24=0,"неопределенное",IF(Сумма!D24&gt;14,"устойчиво-позитивное",IF(AND(Сумма!D24&gt;0,Сумма!D24&lt;15),"ситуативно-позитивное",IF(AND(Сумма!D24&lt;0,Сумма!D24&gt;-15),"ситуативно-негативное",IF(Сумма!D24&lt;-14,"устойчиво-негативное","")))))," (",Сумма!D24," б.)"))</f>
        <v/>
      </c>
      <c r="E24" s="148" t="str">
        <f>IF(Сумма!E24="","",CONCATENATE(IF(Сумма!E24=0,"неопределенное",IF(Сумма!E24&gt;14,"устойчиво-позитивное",IF(AND(Сумма!E24&gt;0,Сумма!E24&lt;15),"ситуативно-позитивное",IF(AND(Сумма!E24&lt;0,Сумма!E24&gt;-15),"ситуативно-негативное",IF(Сумма!E24&lt;-14,"устойчиво-негативное","")))))," (",Сумма!E24," б.)"))</f>
        <v/>
      </c>
      <c r="F24" s="149" t="str">
        <f>IF(Сумма!F24="","",CONCATENATE(IF(Сумма!F24=0,"неопределенное",IF(Сумма!F24&gt;14,"устойчиво-позитивное",IF(AND(Сумма!F24&gt;0,Сумма!F24&lt;15),"ситуативно-позитивное",IF(AND(Сумма!F24&lt;0,Сумма!F24&gt;-15),"ситуативно-негативное",IF(Сумма!F24&lt;-14,"устойчиво-негативное","")))))," (",Сумма!F24," б.)"))</f>
        <v/>
      </c>
      <c r="G24" s="150" t="str">
        <f>IF(Сумма!G24="","",CONCATENATE(IF(Сумма!G24=0,"неопределенное",IF(Сумма!G24&gt;14,"устойчиво-позитивное",IF(AND(Сумма!G24&gt;0,Сумма!G24&lt;15),"ситуативно-позитивное",IF(AND(Сумма!G24&lt;0,Сумма!G24&gt;-15),"ситуативно-негативное",IF(Сумма!G24&lt;-14,"устойчиво-негативное","")))))," (",Сумма!G24," б.)"))</f>
        <v/>
      </c>
      <c r="H24" s="151" t="str">
        <f>IF(Сумма!H24="","",CONCATENATE(IF(Сумма!H24=0,"неопределенное",IF(Сумма!H24&gt;14,"устойчиво-позитивное",IF(AND(Сумма!H24&gt;0,Сумма!H24&lt;15),"ситуативно-позитивное",IF(AND(Сумма!H24&lt;0,Сумма!H24&gt;-15),"ситуативно-негативное",IF(Сумма!H24&lt;-14,"устойчиво-негативное","")))))," (",Сумма!H24," б.)"))</f>
        <v/>
      </c>
      <c r="I24" s="152" t="str">
        <f>IF(Сумма!I24="","",CONCATENATE(IF(Сумма!I24=0,"неопределенное",IF(Сумма!I24&gt;14,"устойчиво-позитивное",IF(AND(Сумма!I24&gt;0,Сумма!I24&lt;15),"ситуативно-позитивное",IF(AND(Сумма!I24&lt;0,Сумма!I24&gt;-15),"ситуативно-негативное",IF(Сумма!I24&lt;-14,"устойчиво-негативное","")))))," (",Сумма!I24," б.)"))</f>
        <v/>
      </c>
      <c r="J24" s="153" t="str">
        <f>IF(Сумма!J24="","",CONCATENATE(IF(Сумма!J24=0,"неопределенное",IF(Сумма!J24&gt;14,"устойчиво-позитивное",IF(AND(Сумма!J24&gt;0,Сумма!J24&lt;15),"ситуативно-позитивное",IF(AND(Сумма!J24&lt;0,Сумма!J24&gt;-15),"ситуативно-негативное",IF(Сумма!J24&lt;-14,"устойчиво-негативное","")))))," (",Сумма!J24," б.)"))</f>
        <v/>
      </c>
      <c r="K24" s="154" t="str">
        <f>IF(Сумма!K24="","",CONCATENATE(IF(Сумма!K24=0,"неопределенное",IF(Сумма!K24&gt;14,"устойчиво-позитивное",IF(AND(Сумма!K24&gt;0,Сумма!K24&lt;15),"ситуативно-позитивное",IF(AND(Сумма!K24&lt;0,Сумма!K24&gt;-15),"ситуативно-негативное",IF(Сумма!K24&lt;-14,"устойчиво-негативное","")))))," (",Сумма!K24," б.)"))</f>
        <v/>
      </c>
    </row>
    <row r="25" spans="1:11" x14ac:dyDescent="0.25">
      <c r="A25" s="146">
        <v>23</v>
      </c>
      <c r="B25" s="97" t="str">
        <f>IF('Данные из бланков'!B25="","",'Данные из бланков'!B25)</f>
        <v/>
      </c>
      <c r="C25" s="98" t="str">
        <f>IF('Данные из бланков'!C25="","",'Данные из бланков'!C25)</f>
        <v/>
      </c>
      <c r="D25" s="147" t="str">
        <f>IF(Сумма!D25="","",CONCATENATE(IF(Сумма!D25=0,"неопределенное",IF(Сумма!D25&gt;14,"устойчиво-позитивное",IF(AND(Сумма!D25&gt;0,Сумма!D25&lt;15),"ситуативно-позитивное",IF(AND(Сумма!D25&lt;0,Сумма!D25&gt;-15),"ситуативно-негативное",IF(Сумма!D25&lt;-14,"устойчиво-негативное","")))))," (",Сумма!D25," б.)"))</f>
        <v/>
      </c>
      <c r="E25" s="148" t="str">
        <f>IF(Сумма!E25="","",CONCATENATE(IF(Сумма!E25=0,"неопределенное",IF(Сумма!E25&gt;14,"устойчиво-позитивное",IF(AND(Сумма!E25&gt;0,Сумма!E25&lt;15),"ситуативно-позитивное",IF(AND(Сумма!E25&lt;0,Сумма!E25&gt;-15),"ситуативно-негативное",IF(Сумма!E25&lt;-14,"устойчиво-негативное","")))))," (",Сумма!E25," б.)"))</f>
        <v/>
      </c>
      <c r="F25" s="149" t="str">
        <f>IF(Сумма!F25="","",CONCATENATE(IF(Сумма!F25=0,"неопределенное",IF(Сумма!F25&gt;14,"устойчиво-позитивное",IF(AND(Сумма!F25&gt;0,Сумма!F25&lt;15),"ситуативно-позитивное",IF(AND(Сумма!F25&lt;0,Сумма!F25&gt;-15),"ситуативно-негативное",IF(Сумма!F25&lt;-14,"устойчиво-негативное","")))))," (",Сумма!F25," б.)"))</f>
        <v/>
      </c>
      <c r="G25" s="150" t="str">
        <f>IF(Сумма!G25="","",CONCATENATE(IF(Сумма!G25=0,"неопределенное",IF(Сумма!G25&gt;14,"устойчиво-позитивное",IF(AND(Сумма!G25&gt;0,Сумма!G25&lt;15),"ситуативно-позитивное",IF(AND(Сумма!G25&lt;0,Сумма!G25&gt;-15),"ситуативно-негативное",IF(Сумма!G25&lt;-14,"устойчиво-негативное","")))))," (",Сумма!G25," б.)"))</f>
        <v/>
      </c>
      <c r="H25" s="151" t="str">
        <f>IF(Сумма!H25="","",CONCATENATE(IF(Сумма!H25=0,"неопределенное",IF(Сумма!H25&gt;14,"устойчиво-позитивное",IF(AND(Сумма!H25&gt;0,Сумма!H25&lt;15),"ситуативно-позитивное",IF(AND(Сумма!H25&lt;0,Сумма!H25&gt;-15),"ситуативно-негативное",IF(Сумма!H25&lt;-14,"устойчиво-негативное","")))))," (",Сумма!H25," б.)"))</f>
        <v/>
      </c>
      <c r="I25" s="152" t="str">
        <f>IF(Сумма!I25="","",CONCATENATE(IF(Сумма!I25=0,"неопределенное",IF(Сумма!I25&gt;14,"устойчиво-позитивное",IF(AND(Сумма!I25&gt;0,Сумма!I25&lt;15),"ситуативно-позитивное",IF(AND(Сумма!I25&lt;0,Сумма!I25&gt;-15),"ситуативно-негативное",IF(Сумма!I25&lt;-14,"устойчиво-негативное","")))))," (",Сумма!I25," б.)"))</f>
        <v/>
      </c>
      <c r="J25" s="153" t="str">
        <f>IF(Сумма!J25="","",CONCATENATE(IF(Сумма!J25=0,"неопределенное",IF(Сумма!J25&gt;14,"устойчиво-позитивное",IF(AND(Сумма!J25&gt;0,Сумма!J25&lt;15),"ситуативно-позитивное",IF(AND(Сумма!J25&lt;0,Сумма!J25&gt;-15),"ситуативно-негативное",IF(Сумма!J25&lt;-14,"устойчиво-негативное","")))))," (",Сумма!J25," б.)"))</f>
        <v/>
      </c>
      <c r="K25" s="154" t="str">
        <f>IF(Сумма!K25="","",CONCATENATE(IF(Сумма!K25=0,"неопределенное",IF(Сумма!K25&gt;14,"устойчиво-позитивное",IF(AND(Сумма!K25&gt;0,Сумма!K25&lt;15),"ситуативно-позитивное",IF(AND(Сумма!K25&lt;0,Сумма!K25&gt;-15),"ситуативно-негативное",IF(Сумма!K25&lt;-14,"устойчиво-негативное","")))))," (",Сумма!K25," б.)"))</f>
        <v/>
      </c>
    </row>
    <row r="26" spans="1:11" x14ac:dyDescent="0.25">
      <c r="A26" s="146">
        <v>24</v>
      </c>
      <c r="B26" s="97" t="str">
        <f>IF('Данные из бланков'!B26="","",'Данные из бланков'!B26)</f>
        <v/>
      </c>
      <c r="C26" s="98" t="str">
        <f>IF('Данные из бланков'!C26="","",'Данные из бланков'!C26)</f>
        <v/>
      </c>
      <c r="D26" s="147" t="str">
        <f>IF(Сумма!D26="","",CONCATENATE(IF(Сумма!D26=0,"неопределенное",IF(Сумма!D26&gt;14,"устойчиво-позитивное",IF(AND(Сумма!D26&gt;0,Сумма!D26&lt;15),"ситуативно-позитивное",IF(AND(Сумма!D26&lt;0,Сумма!D26&gt;-15),"ситуативно-негативное",IF(Сумма!D26&lt;-14,"устойчиво-негативное","")))))," (",Сумма!D26," б.)"))</f>
        <v/>
      </c>
      <c r="E26" s="148" t="str">
        <f>IF(Сумма!E26="","",CONCATENATE(IF(Сумма!E26=0,"неопределенное",IF(Сумма!E26&gt;14,"устойчиво-позитивное",IF(AND(Сумма!E26&gt;0,Сумма!E26&lt;15),"ситуативно-позитивное",IF(AND(Сумма!E26&lt;0,Сумма!E26&gt;-15),"ситуативно-негативное",IF(Сумма!E26&lt;-14,"устойчиво-негативное","")))))," (",Сумма!E26," б.)"))</f>
        <v/>
      </c>
      <c r="F26" s="149" t="str">
        <f>IF(Сумма!F26="","",CONCATENATE(IF(Сумма!F26=0,"неопределенное",IF(Сумма!F26&gt;14,"устойчиво-позитивное",IF(AND(Сумма!F26&gt;0,Сумма!F26&lt;15),"ситуативно-позитивное",IF(AND(Сумма!F26&lt;0,Сумма!F26&gt;-15),"ситуативно-негативное",IF(Сумма!F26&lt;-14,"устойчиво-негативное","")))))," (",Сумма!F26," б.)"))</f>
        <v/>
      </c>
      <c r="G26" s="150" t="str">
        <f>IF(Сумма!G26="","",CONCATENATE(IF(Сумма!G26=0,"неопределенное",IF(Сумма!G26&gt;14,"устойчиво-позитивное",IF(AND(Сумма!G26&gt;0,Сумма!G26&lt;15),"ситуативно-позитивное",IF(AND(Сумма!G26&lt;0,Сумма!G26&gt;-15),"ситуативно-негативное",IF(Сумма!G26&lt;-14,"устойчиво-негативное","")))))," (",Сумма!G26," б.)"))</f>
        <v/>
      </c>
      <c r="H26" s="151" t="str">
        <f>IF(Сумма!H26="","",CONCATENATE(IF(Сумма!H26=0,"неопределенное",IF(Сумма!H26&gt;14,"устойчиво-позитивное",IF(AND(Сумма!H26&gt;0,Сумма!H26&lt;15),"ситуативно-позитивное",IF(AND(Сумма!H26&lt;0,Сумма!H26&gt;-15),"ситуативно-негативное",IF(Сумма!H26&lt;-14,"устойчиво-негативное","")))))," (",Сумма!H26," б.)"))</f>
        <v/>
      </c>
      <c r="I26" s="152" t="str">
        <f>IF(Сумма!I26="","",CONCATENATE(IF(Сумма!I26=0,"неопределенное",IF(Сумма!I26&gt;14,"устойчиво-позитивное",IF(AND(Сумма!I26&gt;0,Сумма!I26&lt;15),"ситуативно-позитивное",IF(AND(Сумма!I26&lt;0,Сумма!I26&gt;-15),"ситуативно-негативное",IF(Сумма!I26&lt;-14,"устойчиво-негативное","")))))," (",Сумма!I26," б.)"))</f>
        <v/>
      </c>
      <c r="J26" s="153" t="str">
        <f>IF(Сумма!J26="","",CONCATENATE(IF(Сумма!J26=0,"неопределенное",IF(Сумма!J26&gt;14,"устойчиво-позитивное",IF(AND(Сумма!J26&gt;0,Сумма!J26&lt;15),"ситуативно-позитивное",IF(AND(Сумма!J26&lt;0,Сумма!J26&gt;-15),"ситуативно-негативное",IF(Сумма!J26&lt;-14,"устойчиво-негативное","")))))," (",Сумма!J26," б.)"))</f>
        <v/>
      </c>
      <c r="K26" s="154" t="str">
        <f>IF(Сумма!K26="","",CONCATENATE(IF(Сумма!K26=0,"неопределенное",IF(Сумма!K26&gt;14,"устойчиво-позитивное",IF(AND(Сумма!K26&gt;0,Сумма!K26&lt;15),"ситуативно-позитивное",IF(AND(Сумма!K26&lt;0,Сумма!K26&gt;-15),"ситуативно-негативное",IF(Сумма!K26&lt;-14,"устойчиво-негативное","")))))," (",Сумма!K26," б.)"))</f>
        <v/>
      </c>
    </row>
    <row r="27" spans="1:11" x14ac:dyDescent="0.25">
      <c r="A27" s="146">
        <v>25</v>
      </c>
      <c r="B27" s="97" t="str">
        <f>IF('Данные из бланков'!B27="","",'Данные из бланков'!B27)</f>
        <v/>
      </c>
      <c r="C27" s="98" t="str">
        <f>IF('Данные из бланков'!C27="","",'Данные из бланков'!C27)</f>
        <v/>
      </c>
      <c r="D27" s="147" t="str">
        <f>IF(Сумма!D27="","",CONCATENATE(IF(Сумма!D27=0,"неопределенное",IF(Сумма!D27&gt;14,"устойчиво-позитивное",IF(AND(Сумма!D27&gt;0,Сумма!D27&lt;15),"ситуативно-позитивное",IF(AND(Сумма!D27&lt;0,Сумма!D27&gt;-15),"ситуативно-негативное",IF(Сумма!D27&lt;-14,"устойчиво-негативное","")))))," (",Сумма!D27," б.)"))</f>
        <v/>
      </c>
      <c r="E27" s="148" t="str">
        <f>IF(Сумма!E27="","",CONCATENATE(IF(Сумма!E27=0,"неопределенное",IF(Сумма!E27&gt;14,"устойчиво-позитивное",IF(AND(Сумма!E27&gt;0,Сумма!E27&lt;15),"ситуативно-позитивное",IF(AND(Сумма!E27&lt;0,Сумма!E27&gt;-15),"ситуативно-негативное",IF(Сумма!E27&lt;-14,"устойчиво-негативное","")))))," (",Сумма!E27," б.)"))</f>
        <v/>
      </c>
      <c r="F27" s="149" t="str">
        <f>IF(Сумма!F27="","",CONCATENATE(IF(Сумма!F27=0,"неопределенное",IF(Сумма!F27&gt;14,"устойчиво-позитивное",IF(AND(Сумма!F27&gt;0,Сумма!F27&lt;15),"ситуативно-позитивное",IF(AND(Сумма!F27&lt;0,Сумма!F27&gt;-15),"ситуативно-негативное",IF(Сумма!F27&lt;-14,"устойчиво-негативное","")))))," (",Сумма!F27," б.)"))</f>
        <v/>
      </c>
      <c r="G27" s="150" t="str">
        <f>IF(Сумма!G27="","",CONCATENATE(IF(Сумма!G27=0,"неопределенное",IF(Сумма!G27&gt;14,"устойчиво-позитивное",IF(AND(Сумма!G27&gt;0,Сумма!G27&lt;15),"ситуативно-позитивное",IF(AND(Сумма!G27&lt;0,Сумма!G27&gt;-15),"ситуативно-негативное",IF(Сумма!G27&lt;-14,"устойчиво-негативное","")))))," (",Сумма!G27," б.)"))</f>
        <v/>
      </c>
      <c r="H27" s="151" t="str">
        <f>IF(Сумма!H27="","",CONCATENATE(IF(Сумма!H27=0,"неопределенное",IF(Сумма!H27&gt;14,"устойчиво-позитивное",IF(AND(Сумма!H27&gt;0,Сумма!H27&lt;15),"ситуативно-позитивное",IF(AND(Сумма!H27&lt;0,Сумма!H27&gt;-15),"ситуативно-негативное",IF(Сумма!H27&lt;-14,"устойчиво-негативное","")))))," (",Сумма!H27," б.)"))</f>
        <v/>
      </c>
      <c r="I27" s="152" t="str">
        <f>IF(Сумма!I27="","",CONCATENATE(IF(Сумма!I27=0,"неопределенное",IF(Сумма!I27&gt;14,"устойчиво-позитивное",IF(AND(Сумма!I27&gt;0,Сумма!I27&lt;15),"ситуативно-позитивное",IF(AND(Сумма!I27&lt;0,Сумма!I27&gt;-15),"ситуативно-негативное",IF(Сумма!I27&lt;-14,"устойчиво-негативное","")))))," (",Сумма!I27," б.)"))</f>
        <v/>
      </c>
      <c r="J27" s="153" t="str">
        <f>IF(Сумма!J27="","",CONCATENATE(IF(Сумма!J27=0,"неопределенное",IF(Сумма!J27&gt;14,"устойчиво-позитивное",IF(AND(Сумма!J27&gt;0,Сумма!J27&lt;15),"ситуативно-позитивное",IF(AND(Сумма!J27&lt;0,Сумма!J27&gt;-15),"ситуативно-негативное",IF(Сумма!J27&lt;-14,"устойчиво-негативное","")))))," (",Сумма!J27," б.)"))</f>
        <v/>
      </c>
      <c r="K27" s="154" t="str">
        <f>IF(Сумма!K27="","",CONCATENATE(IF(Сумма!K27=0,"неопределенное",IF(Сумма!K27&gt;14,"устойчиво-позитивное",IF(AND(Сумма!K27&gt;0,Сумма!K27&lt;15),"ситуативно-позитивное",IF(AND(Сумма!K27&lt;0,Сумма!K27&gt;-15),"ситуативно-негативное",IF(Сумма!K27&lt;-14,"устойчиво-негативное","")))))," (",Сумма!K27," б.)"))</f>
        <v/>
      </c>
    </row>
    <row r="28" spans="1:11" x14ac:dyDescent="0.25">
      <c r="A28" s="146">
        <v>26</v>
      </c>
      <c r="B28" s="97" t="str">
        <f>IF('Данные из бланков'!B28="","",'Данные из бланков'!B28)</f>
        <v/>
      </c>
      <c r="C28" s="98" t="str">
        <f>IF('Данные из бланков'!C28="","",'Данные из бланков'!C28)</f>
        <v/>
      </c>
      <c r="D28" s="147" t="str">
        <f>IF(Сумма!D28="","",CONCATENATE(IF(Сумма!D28=0,"неопределенное",IF(Сумма!D28&gt;14,"устойчиво-позитивное",IF(AND(Сумма!D28&gt;0,Сумма!D28&lt;15),"ситуативно-позитивное",IF(AND(Сумма!D28&lt;0,Сумма!D28&gt;-15),"ситуативно-негативное",IF(Сумма!D28&lt;-14,"устойчиво-негативное","")))))," (",Сумма!D28," б.)"))</f>
        <v/>
      </c>
      <c r="E28" s="148" t="str">
        <f>IF(Сумма!E28="","",CONCATENATE(IF(Сумма!E28=0,"неопределенное",IF(Сумма!E28&gt;14,"устойчиво-позитивное",IF(AND(Сумма!E28&gt;0,Сумма!E28&lt;15),"ситуативно-позитивное",IF(AND(Сумма!E28&lt;0,Сумма!E28&gt;-15),"ситуативно-негативное",IF(Сумма!E28&lt;-14,"устойчиво-негативное","")))))," (",Сумма!E28," б.)"))</f>
        <v/>
      </c>
      <c r="F28" s="149" t="str">
        <f>IF(Сумма!F28="","",CONCATENATE(IF(Сумма!F28=0,"неопределенное",IF(Сумма!F28&gt;14,"устойчиво-позитивное",IF(AND(Сумма!F28&gt;0,Сумма!F28&lt;15),"ситуативно-позитивное",IF(AND(Сумма!F28&lt;0,Сумма!F28&gt;-15),"ситуативно-негативное",IF(Сумма!F28&lt;-14,"устойчиво-негативное","")))))," (",Сумма!F28," б.)"))</f>
        <v/>
      </c>
      <c r="G28" s="150" t="str">
        <f>IF(Сумма!G28="","",CONCATENATE(IF(Сумма!G28=0,"неопределенное",IF(Сумма!G28&gt;14,"устойчиво-позитивное",IF(AND(Сумма!G28&gt;0,Сумма!G28&lt;15),"ситуативно-позитивное",IF(AND(Сумма!G28&lt;0,Сумма!G28&gt;-15),"ситуативно-негативное",IF(Сумма!G28&lt;-14,"устойчиво-негативное","")))))," (",Сумма!G28," б.)"))</f>
        <v/>
      </c>
      <c r="H28" s="151" t="str">
        <f>IF(Сумма!H28="","",CONCATENATE(IF(Сумма!H28=0,"неопределенное",IF(Сумма!H28&gt;14,"устойчиво-позитивное",IF(AND(Сумма!H28&gt;0,Сумма!H28&lt;15),"ситуативно-позитивное",IF(AND(Сумма!H28&lt;0,Сумма!H28&gt;-15),"ситуативно-негативное",IF(Сумма!H28&lt;-14,"устойчиво-негативное","")))))," (",Сумма!H28," б.)"))</f>
        <v/>
      </c>
      <c r="I28" s="152" t="str">
        <f>IF(Сумма!I28="","",CONCATENATE(IF(Сумма!I28=0,"неопределенное",IF(Сумма!I28&gt;14,"устойчиво-позитивное",IF(AND(Сумма!I28&gt;0,Сумма!I28&lt;15),"ситуативно-позитивное",IF(AND(Сумма!I28&lt;0,Сумма!I28&gt;-15),"ситуативно-негативное",IF(Сумма!I28&lt;-14,"устойчиво-негативное","")))))," (",Сумма!I28," б.)"))</f>
        <v/>
      </c>
      <c r="J28" s="153" t="str">
        <f>IF(Сумма!J28="","",CONCATENATE(IF(Сумма!J28=0,"неопределенное",IF(Сумма!J28&gt;14,"устойчиво-позитивное",IF(AND(Сумма!J28&gt;0,Сумма!J28&lt;15),"ситуативно-позитивное",IF(AND(Сумма!J28&lt;0,Сумма!J28&gt;-15),"ситуативно-негативное",IF(Сумма!J28&lt;-14,"устойчиво-негативное","")))))," (",Сумма!J28," б.)"))</f>
        <v/>
      </c>
      <c r="K28" s="154" t="str">
        <f>IF(Сумма!K28="","",CONCATENATE(IF(Сумма!K28=0,"неопределенное",IF(Сумма!K28&gt;14,"устойчиво-позитивное",IF(AND(Сумма!K28&gt;0,Сумма!K28&lt;15),"ситуативно-позитивное",IF(AND(Сумма!K28&lt;0,Сумма!K28&gt;-15),"ситуативно-негативное",IF(Сумма!K28&lt;-14,"устойчиво-негативное","")))))," (",Сумма!K28," б.)"))</f>
        <v/>
      </c>
    </row>
    <row r="29" spans="1:11" x14ac:dyDescent="0.25">
      <c r="A29" s="146">
        <v>27</v>
      </c>
      <c r="B29" s="97" t="str">
        <f>IF('Данные из бланков'!B29="","",'Данные из бланков'!B29)</f>
        <v/>
      </c>
      <c r="C29" s="98" t="str">
        <f>IF('Данные из бланков'!C29="","",'Данные из бланков'!C29)</f>
        <v/>
      </c>
      <c r="D29" s="147" t="str">
        <f>IF(Сумма!D29="","",CONCATENATE(IF(Сумма!D29=0,"неопределенное",IF(Сумма!D29&gt;14,"устойчиво-позитивное",IF(AND(Сумма!D29&gt;0,Сумма!D29&lt;15),"ситуативно-позитивное",IF(AND(Сумма!D29&lt;0,Сумма!D29&gt;-15),"ситуативно-негативное",IF(Сумма!D29&lt;-14,"устойчиво-негативное","")))))," (",Сумма!D29," б.)"))</f>
        <v/>
      </c>
      <c r="E29" s="148" t="str">
        <f>IF(Сумма!E29="","",CONCATENATE(IF(Сумма!E29=0,"неопределенное",IF(Сумма!E29&gt;14,"устойчиво-позитивное",IF(AND(Сумма!E29&gt;0,Сумма!E29&lt;15),"ситуативно-позитивное",IF(AND(Сумма!E29&lt;0,Сумма!E29&gt;-15),"ситуативно-негативное",IF(Сумма!E29&lt;-14,"устойчиво-негативное","")))))," (",Сумма!E29," б.)"))</f>
        <v/>
      </c>
      <c r="F29" s="149" t="str">
        <f>IF(Сумма!F29="","",CONCATENATE(IF(Сумма!F29=0,"неопределенное",IF(Сумма!F29&gt;14,"устойчиво-позитивное",IF(AND(Сумма!F29&gt;0,Сумма!F29&lt;15),"ситуативно-позитивное",IF(AND(Сумма!F29&lt;0,Сумма!F29&gt;-15),"ситуативно-негативное",IF(Сумма!F29&lt;-14,"устойчиво-негативное","")))))," (",Сумма!F29," б.)"))</f>
        <v/>
      </c>
      <c r="G29" s="150" t="str">
        <f>IF(Сумма!G29="","",CONCATENATE(IF(Сумма!G29=0,"неопределенное",IF(Сумма!G29&gt;14,"устойчиво-позитивное",IF(AND(Сумма!G29&gt;0,Сумма!G29&lt;15),"ситуативно-позитивное",IF(AND(Сумма!G29&lt;0,Сумма!G29&gt;-15),"ситуативно-негативное",IF(Сумма!G29&lt;-14,"устойчиво-негативное","")))))," (",Сумма!G29," б.)"))</f>
        <v/>
      </c>
      <c r="H29" s="151" t="str">
        <f>IF(Сумма!H29="","",CONCATENATE(IF(Сумма!H29=0,"неопределенное",IF(Сумма!H29&gt;14,"устойчиво-позитивное",IF(AND(Сумма!H29&gt;0,Сумма!H29&lt;15),"ситуативно-позитивное",IF(AND(Сумма!H29&lt;0,Сумма!H29&gt;-15),"ситуативно-негативное",IF(Сумма!H29&lt;-14,"устойчиво-негативное","")))))," (",Сумма!H29," б.)"))</f>
        <v/>
      </c>
      <c r="I29" s="152" t="str">
        <f>IF(Сумма!I29="","",CONCATENATE(IF(Сумма!I29=0,"неопределенное",IF(Сумма!I29&gt;14,"устойчиво-позитивное",IF(AND(Сумма!I29&gt;0,Сумма!I29&lt;15),"ситуативно-позитивное",IF(AND(Сумма!I29&lt;0,Сумма!I29&gt;-15),"ситуативно-негативное",IF(Сумма!I29&lt;-14,"устойчиво-негативное","")))))," (",Сумма!I29," б.)"))</f>
        <v/>
      </c>
      <c r="J29" s="153" t="str">
        <f>IF(Сумма!J29="","",CONCATENATE(IF(Сумма!J29=0,"неопределенное",IF(Сумма!J29&gt;14,"устойчиво-позитивное",IF(AND(Сумма!J29&gt;0,Сумма!J29&lt;15),"ситуативно-позитивное",IF(AND(Сумма!J29&lt;0,Сумма!J29&gt;-15),"ситуативно-негативное",IF(Сумма!J29&lt;-14,"устойчиво-негативное","")))))," (",Сумма!J29," б.)"))</f>
        <v/>
      </c>
      <c r="K29" s="154" t="str">
        <f>IF(Сумма!K29="","",CONCATENATE(IF(Сумма!K29=0,"неопределенное",IF(Сумма!K29&gt;14,"устойчиво-позитивное",IF(AND(Сумма!K29&gt;0,Сумма!K29&lt;15),"ситуативно-позитивное",IF(AND(Сумма!K29&lt;0,Сумма!K29&gt;-15),"ситуативно-негативное",IF(Сумма!K29&lt;-14,"устойчиво-негативное","")))))," (",Сумма!K29," б.)"))</f>
        <v/>
      </c>
    </row>
    <row r="30" spans="1:11" x14ac:dyDescent="0.25">
      <c r="A30" s="146">
        <v>28</v>
      </c>
      <c r="B30" s="97" t="str">
        <f>IF('Данные из бланков'!B30="","",'Данные из бланков'!B30)</f>
        <v/>
      </c>
      <c r="C30" s="98" t="str">
        <f>IF('Данные из бланков'!C30="","",'Данные из бланков'!C30)</f>
        <v/>
      </c>
      <c r="D30" s="147" t="str">
        <f>IF(Сумма!D30="","",CONCATENATE(IF(Сумма!D30=0,"неопределенное",IF(Сумма!D30&gt;14,"устойчиво-позитивное",IF(AND(Сумма!D30&gt;0,Сумма!D30&lt;15),"ситуативно-позитивное",IF(AND(Сумма!D30&lt;0,Сумма!D30&gt;-15),"ситуативно-негативное",IF(Сумма!D30&lt;-14,"устойчиво-негативное","")))))," (",Сумма!D30," б.)"))</f>
        <v/>
      </c>
      <c r="E30" s="148" t="str">
        <f>IF(Сумма!E30="","",CONCATENATE(IF(Сумма!E30=0,"неопределенное",IF(Сумма!E30&gt;14,"устойчиво-позитивное",IF(AND(Сумма!E30&gt;0,Сумма!E30&lt;15),"ситуативно-позитивное",IF(AND(Сумма!E30&lt;0,Сумма!E30&gt;-15),"ситуативно-негативное",IF(Сумма!E30&lt;-14,"устойчиво-негативное","")))))," (",Сумма!E30," б.)"))</f>
        <v/>
      </c>
      <c r="F30" s="149" t="str">
        <f>IF(Сумма!F30="","",CONCATENATE(IF(Сумма!F30=0,"неопределенное",IF(Сумма!F30&gt;14,"устойчиво-позитивное",IF(AND(Сумма!F30&gt;0,Сумма!F30&lt;15),"ситуативно-позитивное",IF(AND(Сумма!F30&lt;0,Сумма!F30&gt;-15),"ситуативно-негативное",IF(Сумма!F30&lt;-14,"устойчиво-негативное","")))))," (",Сумма!F30," б.)"))</f>
        <v/>
      </c>
      <c r="G30" s="150" t="str">
        <f>IF(Сумма!G30="","",CONCATENATE(IF(Сумма!G30=0,"неопределенное",IF(Сумма!G30&gt;14,"устойчиво-позитивное",IF(AND(Сумма!G30&gt;0,Сумма!G30&lt;15),"ситуативно-позитивное",IF(AND(Сумма!G30&lt;0,Сумма!G30&gt;-15),"ситуативно-негативное",IF(Сумма!G30&lt;-14,"устойчиво-негативное","")))))," (",Сумма!G30," б.)"))</f>
        <v/>
      </c>
      <c r="H30" s="151" t="str">
        <f>IF(Сумма!H30="","",CONCATENATE(IF(Сумма!H30=0,"неопределенное",IF(Сумма!H30&gt;14,"устойчиво-позитивное",IF(AND(Сумма!H30&gt;0,Сумма!H30&lt;15),"ситуативно-позитивное",IF(AND(Сумма!H30&lt;0,Сумма!H30&gt;-15),"ситуативно-негативное",IF(Сумма!H30&lt;-14,"устойчиво-негативное","")))))," (",Сумма!H30," б.)"))</f>
        <v/>
      </c>
      <c r="I30" s="152" t="str">
        <f>IF(Сумма!I30="","",CONCATENATE(IF(Сумма!I30=0,"неопределенное",IF(Сумма!I30&gt;14,"устойчиво-позитивное",IF(AND(Сумма!I30&gt;0,Сумма!I30&lt;15),"ситуативно-позитивное",IF(AND(Сумма!I30&lt;0,Сумма!I30&gt;-15),"ситуативно-негативное",IF(Сумма!I30&lt;-14,"устойчиво-негативное","")))))," (",Сумма!I30," б.)"))</f>
        <v/>
      </c>
      <c r="J30" s="153" t="str">
        <f>IF(Сумма!J30="","",CONCATENATE(IF(Сумма!J30=0,"неопределенное",IF(Сумма!J30&gt;14,"устойчиво-позитивное",IF(AND(Сумма!J30&gt;0,Сумма!J30&lt;15),"ситуативно-позитивное",IF(AND(Сумма!J30&lt;0,Сумма!J30&gt;-15),"ситуативно-негативное",IF(Сумма!J30&lt;-14,"устойчиво-негативное","")))))," (",Сумма!J30," б.)"))</f>
        <v/>
      </c>
      <c r="K30" s="154" t="str">
        <f>IF(Сумма!K30="","",CONCATENATE(IF(Сумма!K30=0,"неопределенное",IF(Сумма!K30&gt;14,"устойчиво-позитивное",IF(AND(Сумма!K30&gt;0,Сумма!K30&lt;15),"ситуативно-позитивное",IF(AND(Сумма!K30&lt;0,Сумма!K30&gt;-15),"ситуативно-негативное",IF(Сумма!K30&lt;-14,"устойчиво-негативное","")))))," (",Сумма!K30," б.)"))</f>
        <v/>
      </c>
    </row>
    <row r="31" spans="1:11" x14ac:dyDescent="0.25">
      <c r="A31" s="146">
        <v>29</v>
      </c>
      <c r="B31" s="97" t="str">
        <f>IF('Данные из бланков'!B31="","",'Данные из бланков'!B31)</f>
        <v/>
      </c>
      <c r="C31" s="98" t="str">
        <f>IF('Данные из бланков'!C31="","",'Данные из бланков'!C31)</f>
        <v/>
      </c>
      <c r="D31" s="147" t="str">
        <f>IF(Сумма!D31="","",CONCATENATE(IF(Сумма!D31=0,"неопределенное",IF(Сумма!D31&gt;14,"устойчиво-позитивное",IF(AND(Сумма!D31&gt;0,Сумма!D31&lt;15),"ситуативно-позитивное",IF(AND(Сумма!D31&lt;0,Сумма!D31&gt;-15),"ситуативно-негативное",IF(Сумма!D31&lt;-14,"устойчиво-негативное","")))))," (",Сумма!D31," б.)"))</f>
        <v/>
      </c>
      <c r="E31" s="148" t="str">
        <f>IF(Сумма!E31="","",CONCATENATE(IF(Сумма!E31=0,"неопределенное",IF(Сумма!E31&gt;14,"устойчиво-позитивное",IF(AND(Сумма!E31&gt;0,Сумма!E31&lt;15),"ситуативно-позитивное",IF(AND(Сумма!E31&lt;0,Сумма!E31&gt;-15),"ситуативно-негативное",IF(Сумма!E31&lt;-14,"устойчиво-негативное","")))))," (",Сумма!E31," б.)"))</f>
        <v/>
      </c>
      <c r="F31" s="149" t="str">
        <f>IF(Сумма!F31="","",CONCATENATE(IF(Сумма!F31=0,"неопределенное",IF(Сумма!F31&gt;14,"устойчиво-позитивное",IF(AND(Сумма!F31&gt;0,Сумма!F31&lt;15),"ситуативно-позитивное",IF(AND(Сумма!F31&lt;0,Сумма!F31&gt;-15),"ситуативно-негативное",IF(Сумма!F31&lt;-14,"устойчиво-негативное","")))))," (",Сумма!F31," б.)"))</f>
        <v/>
      </c>
      <c r="G31" s="150" t="str">
        <f>IF(Сумма!G31="","",CONCATENATE(IF(Сумма!G31=0,"неопределенное",IF(Сумма!G31&gt;14,"устойчиво-позитивное",IF(AND(Сумма!G31&gt;0,Сумма!G31&lt;15),"ситуативно-позитивное",IF(AND(Сумма!G31&lt;0,Сумма!G31&gt;-15),"ситуативно-негативное",IF(Сумма!G31&lt;-14,"устойчиво-негативное","")))))," (",Сумма!G31," б.)"))</f>
        <v/>
      </c>
      <c r="H31" s="151" t="str">
        <f>IF(Сумма!H31="","",CONCATENATE(IF(Сумма!H31=0,"неопределенное",IF(Сумма!H31&gt;14,"устойчиво-позитивное",IF(AND(Сумма!H31&gt;0,Сумма!H31&lt;15),"ситуативно-позитивное",IF(AND(Сумма!H31&lt;0,Сумма!H31&gt;-15),"ситуативно-негативное",IF(Сумма!H31&lt;-14,"устойчиво-негативное","")))))," (",Сумма!H31," б.)"))</f>
        <v/>
      </c>
      <c r="I31" s="152" t="str">
        <f>IF(Сумма!I31="","",CONCATENATE(IF(Сумма!I31=0,"неопределенное",IF(Сумма!I31&gt;14,"устойчиво-позитивное",IF(AND(Сумма!I31&gt;0,Сумма!I31&lt;15),"ситуативно-позитивное",IF(AND(Сумма!I31&lt;0,Сумма!I31&gt;-15),"ситуативно-негативное",IF(Сумма!I31&lt;-14,"устойчиво-негативное","")))))," (",Сумма!I31," б.)"))</f>
        <v/>
      </c>
      <c r="J31" s="153" t="str">
        <f>IF(Сумма!J31="","",CONCATENATE(IF(Сумма!J31=0,"неопределенное",IF(Сумма!J31&gt;14,"устойчиво-позитивное",IF(AND(Сумма!J31&gt;0,Сумма!J31&lt;15),"ситуативно-позитивное",IF(AND(Сумма!J31&lt;0,Сумма!J31&gt;-15),"ситуативно-негативное",IF(Сумма!J31&lt;-14,"устойчиво-негативное","")))))," (",Сумма!J31," б.)"))</f>
        <v/>
      </c>
      <c r="K31" s="154" t="str">
        <f>IF(Сумма!K31="","",CONCATENATE(IF(Сумма!K31=0,"неопределенное",IF(Сумма!K31&gt;14,"устойчиво-позитивное",IF(AND(Сумма!K31&gt;0,Сумма!K31&lt;15),"ситуативно-позитивное",IF(AND(Сумма!K31&lt;0,Сумма!K31&gt;-15),"ситуативно-негативное",IF(Сумма!K31&lt;-14,"устойчиво-негативное","")))))," (",Сумма!K31," б.)"))</f>
        <v/>
      </c>
    </row>
    <row r="32" spans="1:11" x14ac:dyDescent="0.25">
      <c r="A32" s="146">
        <v>30</v>
      </c>
      <c r="B32" s="97" t="str">
        <f>IF('Данные из бланков'!B32="","",'Данные из бланков'!B32)</f>
        <v/>
      </c>
      <c r="C32" s="98" t="str">
        <f>IF('Данные из бланков'!C32="","",'Данные из бланков'!C32)</f>
        <v/>
      </c>
      <c r="D32" s="147" t="str">
        <f>IF(Сумма!D32="","",CONCATENATE(IF(Сумма!D32=0,"неопределенное",IF(Сумма!D32&gt;14,"устойчиво-позитивное",IF(AND(Сумма!D32&gt;0,Сумма!D32&lt;15),"ситуативно-позитивное",IF(AND(Сумма!D32&lt;0,Сумма!D32&gt;-15),"ситуативно-негативное",IF(Сумма!D32&lt;-14,"устойчиво-негативное","")))))," (",Сумма!D32," б.)"))</f>
        <v/>
      </c>
      <c r="E32" s="148" t="str">
        <f>IF(Сумма!E32="","",CONCATENATE(IF(Сумма!E32=0,"неопределенное",IF(Сумма!E32&gt;14,"устойчиво-позитивное",IF(AND(Сумма!E32&gt;0,Сумма!E32&lt;15),"ситуативно-позитивное",IF(AND(Сумма!E32&lt;0,Сумма!E32&gt;-15),"ситуативно-негативное",IF(Сумма!E32&lt;-14,"устойчиво-негативное","")))))," (",Сумма!E32," б.)"))</f>
        <v/>
      </c>
      <c r="F32" s="149" t="str">
        <f>IF(Сумма!F32="","",CONCATENATE(IF(Сумма!F32=0,"неопределенное",IF(Сумма!F32&gt;14,"устойчиво-позитивное",IF(AND(Сумма!F32&gt;0,Сумма!F32&lt;15),"ситуативно-позитивное",IF(AND(Сумма!F32&lt;0,Сумма!F32&gt;-15),"ситуативно-негативное",IF(Сумма!F32&lt;-14,"устойчиво-негативное","")))))," (",Сумма!F32," б.)"))</f>
        <v/>
      </c>
      <c r="G32" s="150" t="str">
        <f>IF(Сумма!G32="","",CONCATENATE(IF(Сумма!G32=0,"неопределенное",IF(Сумма!G32&gt;14,"устойчиво-позитивное",IF(AND(Сумма!G32&gt;0,Сумма!G32&lt;15),"ситуативно-позитивное",IF(AND(Сумма!G32&lt;0,Сумма!G32&gt;-15),"ситуативно-негативное",IF(Сумма!G32&lt;-14,"устойчиво-негативное","")))))," (",Сумма!G32," б.)"))</f>
        <v/>
      </c>
      <c r="H32" s="151" t="str">
        <f>IF(Сумма!H32="","",CONCATENATE(IF(Сумма!H32=0,"неопределенное",IF(Сумма!H32&gt;14,"устойчиво-позитивное",IF(AND(Сумма!H32&gt;0,Сумма!H32&lt;15),"ситуативно-позитивное",IF(AND(Сумма!H32&lt;0,Сумма!H32&gt;-15),"ситуативно-негативное",IF(Сумма!H32&lt;-14,"устойчиво-негативное","")))))," (",Сумма!H32," б.)"))</f>
        <v/>
      </c>
      <c r="I32" s="152" t="str">
        <f>IF(Сумма!I32="","",CONCATENATE(IF(Сумма!I32=0,"неопределенное",IF(Сумма!I32&gt;14,"устойчиво-позитивное",IF(AND(Сумма!I32&gt;0,Сумма!I32&lt;15),"ситуативно-позитивное",IF(AND(Сумма!I32&lt;0,Сумма!I32&gt;-15),"ситуативно-негативное",IF(Сумма!I32&lt;-14,"устойчиво-негативное","")))))," (",Сумма!I32," б.)"))</f>
        <v/>
      </c>
      <c r="J32" s="153" t="str">
        <f>IF(Сумма!J32="","",CONCATENATE(IF(Сумма!J32=0,"неопределенное",IF(Сумма!J32&gt;14,"устойчиво-позитивное",IF(AND(Сумма!J32&gt;0,Сумма!J32&lt;15),"ситуативно-позитивное",IF(AND(Сумма!J32&lt;0,Сумма!J32&gt;-15),"ситуативно-негативное",IF(Сумма!J32&lt;-14,"устойчиво-негативное","")))))," (",Сумма!J32," б.)"))</f>
        <v/>
      </c>
      <c r="K32" s="154" t="str">
        <f>IF(Сумма!K32="","",CONCATENATE(IF(Сумма!K32=0,"неопределенное",IF(Сумма!K32&gt;14,"устойчиво-позитивное",IF(AND(Сумма!K32&gt;0,Сумма!K32&lt;15),"ситуативно-позитивное",IF(AND(Сумма!K32&lt;0,Сумма!K32&gt;-15),"ситуативно-негативное",IF(Сумма!K32&lt;-14,"устойчиво-негативное","")))))," (",Сумма!K32," б.)"))</f>
        <v/>
      </c>
    </row>
    <row r="33" spans="1:11" x14ac:dyDescent="0.25">
      <c r="A33" s="146">
        <v>31</v>
      </c>
      <c r="B33" s="97" t="str">
        <f>IF('Данные из бланков'!B33="","",'Данные из бланков'!B33)</f>
        <v/>
      </c>
      <c r="C33" s="98" t="str">
        <f>IF('Данные из бланков'!C33="","",'Данные из бланков'!C33)</f>
        <v/>
      </c>
      <c r="D33" s="147" t="str">
        <f>IF(Сумма!D33="","",CONCATENATE(IF(Сумма!D33=0,"неопределенное",IF(Сумма!D33&gt;14,"устойчиво-позитивное",IF(AND(Сумма!D33&gt;0,Сумма!D33&lt;15),"ситуативно-позитивное",IF(AND(Сумма!D33&lt;0,Сумма!D33&gt;-15),"ситуативно-негативное",IF(Сумма!D33&lt;-14,"устойчиво-негативное","")))))," (",Сумма!D33," б.)"))</f>
        <v/>
      </c>
      <c r="E33" s="148" t="str">
        <f>IF(Сумма!E33="","",CONCATENATE(IF(Сумма!E33=0,"неопределенное",IF(Сумма!E33&gt;14,"устойчиво-позитивное",IF(AND(Сумма!E33&gt;0,Сумма!E33&lt;15),"ситуативно-позитивное",IF(AND(Сумма!E33&lt;0,Сумма!E33&gt;-15),"ситуативно-негативное",IF(Сумма!E33&lt;-14,"устойчиво-негативное","")))))," (",Сумма!E33," б.)"))</f>
        <v/>
      </c>
      <c r="F33" s="149" t="str">
        <f>IF(Сумма!F33="","",CONCATENATE(IF(Сумма!F33=0,"неопределенное",IF(Сумма!F33&gt;14,"устойчиво-позитивное",IF(AND(Сумма!F33&gt;0,Сумма!F33&lt;15),"ситуативно-позитивное",IF(AND(Сумма!F33&lt;0,Сумма!F33&gt;-15),"ситуативно-негативное",IF(Сумма!F33&lt;-14,"устойчиво-негативное","")))))," (",Сумма!F33," б.)"))</f>
        <v/>
      </c>
      <c r="G33" s="150" t="str">
        <f>IF(Сумма!G33="","",CONCATENATE(IF(Сумма!G33=0,"неопределенное",IF(Сумма!G33&gt;14,"устойчиво-позитивное",IF(AND(Сумма!G33&gt;0,Сумма!G33&lt;15),"ситуативно-позитивное",IF(AND(Сумма!G33&lt;0,Сумма!G33&gt;-15),"ситуативно-негативное",IF(Сумма!G33&lt;-14,"устойчиво-негативное","")))))," (",Сумма!G33," б.)"))</f>
        <v/>
      </c>
      <c r="H33" s="151" t="str">
        <f>IF(Сумма!H33="","",CONCATENATE(IF(Сумма!H33=0,"неопределенное",IF(Сумма!H33&gt;14,"устойчиво-позитивное",IF(AND(Сумма!H33&gt;0,Сумма!H33&lt;15),"ситуативно-позитивное",IF(AND(Сумма!H33&lt;0,Сумма!H33&gt;-15),"ситуативно-негативное",IF(Сумма!H33&lt;-14,"устойчиво-негативное","")))))," (",Сумма!H33," б.)"))</f>
        <v/>
      </c>
      <c r="I33" s="152" t="str">
        <f>IF(Сумма!I33="","",CONCATENATE(IF(Сумма!I33=0,"неопределенное",IF(Сумма!I33&gt;14,"устойчиво-позитивное",IF(AND(Сумма!I33&gt;0,Сумма!I33&lt;15),"ситуативно-позитивное",IF(AND(Сумма!I33&lt;0,Сумма!I33&gt;-15),"ситуативно-негативное",IF(Сумма!I33&lt;-14,"устойчиво-негативное","")))))," (",Сумма!I33," б.)"))</f>
        <v/>
      </c>
      <c r="J33" s="153" t="str">
        <f>IF(Сумма!J33="","",CONCATENATE(IF(Сумма!J33=0,"неопределенное",IF(Сумма!J33&gt;14,"устойчиво-позитивное",IF(AND(Сумма!J33&gt;0,Сумма!J33&lt;15),"ситуативно-позитивное",IF(AND(Сумма!J33&lt;0,Сумма!J33&gt;-15),"ситуативно-негативное",IF(Сумма!J33&lt;-14,"устойчиво-негативное","")))))," (",Сумма!J33," б.)"))</f>
        <v/>
      </c>
      <c r="K33" s="154" t="str">
        <f>IF(Сумма!K33="","",CONCATENATE(IF(Сумма!K33=0,"неопределенное",IF(Сумма!K33&gt;14,"устойчиво-позитивное",IF(AND(Сумма!K33&gt;0,Сумма!K33&lt;15),"ситуативно-позитивное",IF(AND(Сумма!K33&lt;0,Сумма!K33&gt;-15),"ситуативно-негативное",IF(Сумма!K33&lt;-14,"устойчиво-негативное","")))))," (",Сумма!K33," б.)"))</f>
        <v/>
      </c>
    </row>
    <row r="34" spans="1:11" x14ac:dyDescent="0.25">
      <c r="A34" s="146">
        <v>32</v>
      </c>
      <c r="B34" s="97" t="str">
        <f>IF('Данные из бланков'!B34="","",'Данные из бланков'!B34)</f>
        <v/>
      </c>
      <c r="C34" s="98" t="str">
        <f>IF('Данные из бланков'!C34="","",'Данные из бланков'!C34)</f>
        <v/>
      </c>
      <c r="D34" s="147" t="str">
        <f>IF(Сумма!D34="","",CONCATENATE(IF(Сумма!D34=0,"неопределенное",IF(Сумма!D34&gt;14,"устойчиво-позитивное",IF(AND(Сумма!D34&gt;0,Сумма!D34&lt;15),"ситуативно-позитивное",IF(AND(Сумма!D34&lt;0,Сумма!D34&gt;-15),"ситуативно-негативное",IF(Сумма!D34&lt;-14,"устойчиво-негативное","")))))," (",Сумма!D34," б.)"))</f>
        <v/>
      </c>
      <c r="E34" s="148" t="str">
        <f>IF(Сумма!E34="","",CONCATENATE(IF(Сумма!E34=0,"неопределенное",IF(Сумма!E34&gt;14,"устойчиво-позитивное",IF(AND(Сумма!E34&gt;0,Сумма!E34&lt;15),"ситуативно-позитивное",IF(AND(Сумма!E34&lt;0,Сумма!E34&gt;-15),"ситуативно-негативное",IF(Сумма!E34&lt;-14,"устойчиво-негативное","")))))," (",Сумма!E34," б.)"))</f>
        <v/>
      </c>
      <c r="F34" s="149" t="str">
        <f>IF(Сумма!F34="","",CONCATENATE(IF(Сумма!F34=0,"неопределенное",IF(Сумма!F34&gt;14,"устойчиво-позитивное",IF(AND(Сумма!F34&gt;0,Сумма!F34&lt;15),"ситуативно-позитивное",IF(AND(Сумма!F34&lt;0,Сумма!F34&gt;-15),"ситуативно-негативное",IF(Сумма!F34&lt;-14,"устойчиво-негативное","")))))," (",Сумма!F34," б.)"))</f>
        <v/>
      </c>
      <c r="G34" s="150" t="str">
        <f>IF(Сумма!G34="","",CONCATENATE(IF(Сумма!G34=0,"неопределенное",IF(Сумма!G34&gt;14,"устойчиво-позитивное",IF(AND(Сумма!G34&gt;0,Сумма!G34&lt;15),"ситуативно-позитивное",IF(AND(Сумма!G34&lt;0,Сумма!G34&gt;-15),"ситуативно-негативное",IF(Сумма!G34&lt;-14,"устойчиво-негативное","")))))," (",Сумма!G34," б.)"))</f>
        <v/>
      </c>
      <c r="H34" s="151" t="str">
        <f>IF(Сумма!H34="","",CONCATENATE(IF(Сумма!H34=0,"неопределенное",IF(Сумма!H34&gt;14,"устойчиво-позитивное",IF(AND(Сумма!H34&gt;0,Сумма!H34&lt;15),"ситуативно-позитивное",IF(AND(Сумма!H34&lt;0,Сумма!H34&gt;-15),"ситуативно-негативное",IF(Сумма!H34&lt;-14,"устойчиво-негативное","")))))," (",Сумма!H34," б.)"))</f>
        <v/>
      </c>
      <c r="I34" s="152" t="str">
        <f>IF(Сумма!I34="","",CONCATENATE(IF(Сумма!I34=0,"неопределенное",IF(Сумма!I34&gt;14,"устойчиво-позитивное",IF(AND(Сумма!I34&gt;0,Сумма!I34&lt;15),"ситуативно-позитивное",IF(AND(Сумма!I34&lt;0,Сумма!I34&gt;-15),"ситуативно-негативное",IF(Сумма!I34&lt;-14,"устойчиво-негативное","")))))," (",Сумма!I34," б.)"))</f>
        <v/>
      </c>
      <c r="J34" s="153" t="str">
        <f>IF(Сумма!J34="","",CONCATENATE(IF(Сумма!J34=0,"неопределенное",IF(Сумма!J34&gt;14,"устойчиво-позитивное",IF(AND(Сумма!J34&gt;0,Сумма!J34&lt;15),"ситуативно-позитивное",IF(AND(Сумма!J34&lt;0,Сумма!J34&gt;-15),"ситуативно-негативное",IF(Сумма!J34&lt;-14,"устойчиво-негативное","")))))," (",Сумма!J34," б.)"))</f>
        <v/>
      </c>
      <c r="K34" s="154" t="str">
        <f>IF(Сумма!K34="","",CONCATENATE(IF(Сумма!K34=0,"неопределенное",IF(Сумма!K34&gt;14,"устойчиво-позитивное",IF(AND(Сумма!K34&gt;0,Сумма!K34&lt;15),"ситуативно-позитивное",IF(AND(Сумма!K34&lt;0,Сумма!K34&gt;-15),"ситуативно-негативное",IF(Сумма!K34&lt;-14,"устойчиво-негативное","")))))," (",Сумма!K34," б.)"))</f>
        <v/>
      </c>
    </row>
    <row r="35" spans="1:11" x14ac:dyDescent="0.25">
      <c r="A35" s="146">
        <v>33</v>
      </c>
      <c r="B35" s="97" t="str">
        <f>IF('Данные из бланков'!B35="","",'Данные из бланков'!B35)</f>
        <v/>
      </c>
      <c r="C35" s="98" t="str">
        <f>IF('Данные из бланков'!C35="","",'Данные из бланков'!C35)</f>
        <v/>
      </c>
      <c r="D35" s="147" t="str">
        <f>IF(Сумма!D35="","",CONCATENATE(IF(Сумма!D35=0,"неопределенное",IF(Сумма!D35&gt;14,"устойчиво-позитивное",IF(AND(Сумма!D35&gt;0,Сумма!D35&lt;15),"ситуативно-позитивное",IF(AND(Сумма!D35&lt;0,Сумма!D35&gt;-15),"ситуативно-негативное",IF(Сумма!D35&lt;-14,"устойчиво-негативное","")))))," (",Сумма!D35," б.)"))</f>
        <v/>
      </c>
      <c r="E35" s="148" t="str">
        <f>IF(Сумма!E35="","",CONCATENATE(IF(Сумма!E35=0,"неопределенное",IF(Сумма!E35&gt;14,"устойчиво-позитивное",IF(AND(Сумма!E35&gt;0,Сумма!E35&lt;15),"ситуативно-позитивное",IF(AND(Сумма!E35&lt;0,Сумма!E35&gt;-15),"ситуативно-негативное",IF(Сумма!E35&lt;-14,"устойчиво-негативное","")))))," (",Сумма!E35," б.)"))</f>
        <v/>
      </c>
      <c r="F35" s="149" t="str">
        <f>IF(Сумма!F35="","",CONCATENATE(IF(Сумма!F35=0,"неопределенное",IF(Сумма!F35&gt;14,"устойчиво-позитивное",IF(AND(Сумма!F35&gt;0,Сумма!F35&lt;15),"ситуативно-позитивное",IF(AND(Сумма!F35&lt;0,Сумма!F35&gt;-15),"ситуативно-негативное",IF(Сумма!F35&lt;-14,"устойчиво-негативное","")))))," (",Сумма!F35," б.)"))</f>
        <v/>
      </c>
      <c r="G35" s="150" t="str">
        <f>IF(Сумма!G35="","",CONCATENATE(IF(Сумма!G35=0,"неопределенное",IF(Сумма!G35&gt;14,"устойчиво-позитивное",IF(AND(Сумма!G35&gt;0,Сумма!G35&lt;15),"ситуативно-позитивное",IF(AND(Сумма!G35&lt;0,Сумма!G35&gt;-15),"ситуативно-негативное",IF(Сумма!G35&lt;-14,"устойчиво-негативное","")))))," (",Сумма!G35," б.)"))</f>
        <v/>
      </c>
      <c r="H35" s="151" t="str">
        <f>IF(Сумма!H35="","",CONCATENATE(IF(Сумма!H35=0,"неопределенное",IF(Сумма!H35&gt;14,"устойчиво-позитивное",IF(AND(Сумма!H35&gt;0,Сумма!H35&lt;15),"ситуативно-позитивное",IF(AND(Сумма!H35&lt;0,Сумма!H35&gt;-15),"ситуативно-негативное",IF(Сумма!H35&lt;-14,"устойчиво-негативное","")))))," (",Сумма!H35," б.)"))</f>
        <v/>
      </c>
      <c r="I35" s="152" t="str">
        <f>IF(Сумма!I35="","",CONCATENATE(IF(Сумма!I35=0,"неопределенное",IF(Сумма!I35&gt;14,"устойчиво-позитивное",IF(AND(Сумма!I35&gt;0,Сумма!I35&lt;15),"ситуативно-позитивное",IF(AND(Сумма!I35&lt;0,Сумма!I35&gt;-15),"ситуативно-негативное",IF(Сумма!I35&lt;-14,"устойчиво-негативное","")))))," (",Сумма!I35," б.)"))</f>
        <v/>
      </c>
      <c r="J35" s="153" t="str">
        <f>IF(Сумма!J35="","",CONCATENATE(IF(Сумма!J35=0,"неопределенное",IF(Сумма!J35&gt;14,"устойчиво-позитивное",IF(AND(Сумма!J35&gt;0,Сумма!J35&lt;15),"ситуативно-позитивное",IF(AND(Сумма!J35&lt;0,Сумма!J35&gt;-15),"ситуативно-негативное",IF(Сумма!J35&lt;-14,"устойчиво-негативное","")))))," (",Сумма!J35," б.)"))</f>
        <v/>
      </c>
      <c r="K35" s="154" t="str">
        <f>IF(Сумма!K35="","",CONCATENATE(IF(Сумма!K35=0,"неопределенное",IF(Сумма!K35&gt;14,"устойчиво-позитивное",IF(AND(Сумма!K35&gt;0,Сумма!K35&lt;15),"ситуативно-позитивное",IF(AND(Сумма!K35&lt;0,Сумма!K35&gt;-15),"ситуативно-негативное",IF(Сумма!K35&lt;-14,"устойчиво-негативное","")))))," (",Сумма!K35," б.)"))</f>
        <v/>
      </c>
    </row>
    <row r="36" spans="1:11" x14ac:dyDescent="0.25">
      <c r="A36" s="146">
        <v>34</v>
      </c>
      <c r="B36" s="97" t="str">
        <f>IF('Данные из бланков'!B36="","",'Данные из бланков'!B36)</f>
        <v/>
      </c>
      <c r="C36" s="98" t="str">
        <f>IF('Данные из бланков'!C36="","",'Данные из бланков'!C36)</f>
        <v/>
      </c>
      <c r="D36" s="147" t="str">
        <f>IF(Сумма!D36="","",CONCATENATE(IF(Сумма!D36=0,"неопределенное",IF(Сумма!D36&gt;14,"устойчиво-позитивное",IF(AND(Сумма!D36&gt;0,Сумма!D36&lt;15),"ситуативно-позитивное",IF(AND(Сумма!D36&lt;0,Сумма!D36&gt;-15),"ситуативно-негативное",IF(Сумма!D36&lt;-14,"устойчиво-негативное","")))))," (",Сумма!D36," б.)"))</f>
        <v/>
      </c>
      <c r="E36" s="148" t="str">
        <f>IF(Сумма!E36="","",CONCATENATE(IF(Сумма!E36=0,"неопределенное",IF(Сумма!E36&gt;14,"устойчиво-позитивное",IF(AND(Сумма!E36&gt;0,Сумма!E36&lt;15),"ситуативно-позитивное",IF(AND(Сумма!E36&lt;0,Сумма!E36&gt;-15),"ситуативно-негативное",IF(Сумма!E36&lt;-14,"устойчиво-негативное","")))))," (",Сумма!E36," б.)"))</f>
        <v/>
      </c>
      <c r="F36" s="149" t="str">
        <f>IF(Сумма!F36="","",CONCATENATE(IF(Сумма!F36=0,"неопределенное",IF(Сумма!F36&gt;14,"устойчиво-позитивное",IF(AND(Сумма!F36&gt;0,Сумма!F36&lt;15),"ситуативно-позитивное",IF(AND(Сумма!F36&lt;0,Сумма!F36&gt;-15),"ситуативно-негативное",IF(Сумма!F36&lt;-14,"устойчиво-негативное","")))))," (",Сумма!F36," б.)"))</f>
        <v/>
      </c>
      <c r="G36" s="150" t="str">
        <f>IF(Сумма!G36="","",CONCATENATE(IF(Сумма!G36=0,"неопределенное",IF(Сумма!G36&gt;14,"устойчиво-позитивное",IF(AND(Сумма!G36&gt;0,Сумма!G36&lt;15),"ситуативно-позитивное",IF(AND(Сумма!G36&lt;0,Сумма!G36&gt;-15),"ситуативно-негативное",IF(Сумма!G36&lt;-14,"устойчиво-негативное","")))))," (",Сумма!G36," б.)"))</f>
        <v/>
      </c>
      <c r="H36" s="151" t="str">
        <f>IF(Сумма!H36="","",CONCATENATE(IF(Сумма!H36=0,"неопределенное",IF(Сумма!H36&gt;14,"устойчиво-позитивное",IF(AND(Сумма!H36&gt;0,Сумма!H36&lt;15),"ситуативно-позитивное",IF(AND(Сумма!H36&lt;0,Сумма!H36&gt;-15),"ситуативно-негативное",IF(Сумма!H36&lt;-14,"устойчиво-негативное","")))))," (",Сумма!H36," б.)"))</f>
        <v/>
      </c>
      <c r="I36" s="152" t="str">
        <f>IF(Сумма!I36="","",CONCATENATE(IF(Сумма!I36=0,"неопределенное",IF(Сумма!I36&gt;14,"устойчиво-позитивное",IF(AND(Сумма!I36&gt;0,Сумма!I36&lt;15),"ситуативно-позитивное",IF(AND(Сумма!I36&lt;0,Сумма!I36&gt;-15),"ситуативно-негативное",IF(Сумма!I36&lt;-14,"устойчиво-негативное","")))))," (",Сумма!I36," б.)"))</f>
        <v/>
      </c>
      <c r="J36" s="153" t="str">
        <f>IF(Сумма!J36="","",CONCATENATE(IF(Сумма!J36=0,"неопределенное",IF(Сумма!J36&gt;14,"устойчиво-позитивное",IF(AND(Сумма!J36&gt;0,Сумма!J36&lt;15),"ситуативно-позитивное",IF(AND(Сумма!J36&lt;0,Сумма!J36&gt;-15),"ситуативно-негативное",IF(Сумма!J36&lt;-14,"устойчиво-негативное","")))))," (",Сумма!J36," б.)"))</f>
        <v/>
      </c>
      <c r="K36" s="154" t="str">
        <f>IF(Сумма!K36="","",CONCATENATE(IF(Сумма!K36=0,"неопределенное",IF(Сумма!K36&gt;14,"устойчиво-позитивное",IF(AND(Сумма!K36&gt;0,Сумма!K36&lt;15),"ситуативно-позитивное",IF(AND(Сумма!K36&lt;0,Сумма!K36&gt;-15),"ситуативно-негативное",IF(Сумма!K36&lt;-14,"устойчиво-негативное","")))))," (",Сумма!K36," б.)"))</f>
        <v/>
      </c>
    </row>
    <row r="37" spans="1:11" x14ac:dyDescent="0.25">
      <c r="A37" s="146">
        <v>35</v>
      </c>
      <c r="B37" s="97" t="str">
        <f>IF('Данные из бланков'!B37="","",'Данные из бланков'!B37)</f>
        <v/>
      </c>
      <c r="C37" s="98" t="str">
        <f>IF('Данные из бланков'!C37="","",'Данные из бланков'!C37)</f>
        <v/>
      </c>
      <c r="D37" s="147" t="str">
        <f>IF(Сумма!D37="","",CONCATENATE(IF(Сумма!D37=0,"неопределенное",IF(Сумма!D37&gt;14,"устойчиво-позитивное",IF(AND(Сумма!D37&gt;0,Сумма!D37&lt;15),"ситуативно-позитивное",IF(AND(Сумма!D37&lt;0,Сумма!D37&gt;-15),"ситуативно-негативное",IF(Сумма!D37&lt;-14,"устойчиво-негативное","")))))," (",Сумма!D37," б.)"))</f>
        <v/>
      </c>
      <c r="E37" s="148" t="str">
        <f>IF(Сумма!E37="","",CONCATENATE(IF(Сумма!E37=0,"неопределенное",IF(Сумма!E37&gt;14,"устойчиво-позитивное",IF(AND(Сумма!E37&gt;0,Сумма!E37&lt;15),"ситуативно-позитивное",IF(AND(Сумма!E37&lt;0,Сумма!E37&gt;-15),"ситуативно-негативное",IF(Сумма!E37&lt;-14,"устойчиво-негативное","")))))," (",Сумма!E37," б.)"))</f>
        <v/>
      </c>
      <c r="F37" s="149" t="str">
        <f>IF(Сумма!F37="","",CONCATENATE(IF(Сумма!F37=0,"неопределенное",IF(Сумма!F37&gt;14,"устойчиво-позитивное",IF(AND(Сумма!F37&gt;0,Сумма!F37&lt;15),"ситуативно-позитивное",IF(AND(Сумма!F37&lt;0,Сумма!F37&gt;-15),"ситуативно-негативное",IF(Сумма!F37&lt;-14,"устойчиво-негативное","")))))," (",Сумма!F37," б.)"))</f>
        <v/>
      </c>
      <c r="G37" s="150" t="str">
        <f>IF(Сумма!G37="","",CONCATENATE(IF(Сумма!G37=0,"неопределенное",IF(Сумма!G37&gt;14,"устойчиво-позитивное",IF(AND(Сумма!G37&gt;0,Сумма!G37&lt;15),"ситуативно-позитивное",IF(AND(Сумма!G37&lt;0,Сумма!G37&gt;-15),"ситуативно-негативное",IF(Сумма!G37&lt;-14,"устойчиво-негативное","")))))," (",Сумма!G37," б.)"))</f>
        <v/>
      </c>
      <c r="H37" s="151" t="str">
        <f>IF(Сумма!H37="","",CONCATENATE(IF(Сумма!H37=0,"неопределенное",IF(Сумма!H37&gt;14,"устойчиво-позитивное",IF(AND(Сумма!H37&gt;0,Сумма!H37&lt;15),"ситуативно-позитивное",IF(AND(Сумма!H37&lt;0,Сумма!H37&gt;-15),"ситуативно-негативное",IF(Сумма!H37&lt;-14,"устойчиво-негативное","")))))," (",Сумма!H37," б.)"))</f>
        <v/>
      </c>
      <c r="I37" s="152" t="str">
        <f>IF(Сумма!I37="","",CONCATENATE(IF(Сумма!I37=0,"неопределенное",IF(Сумма!I37&gt;14,"устойчиво-позитивное",IF(AND(Сумма!I37&gt;0,Сумма!I37&lt;15),"ситуативно-позитивное",IF(AND(Сумма!I37&lt;0,Сумма!I37&gt;-15),"ситуативно-негативное",IF(Сумма!I37&lt;-14,"устойчиво-негативное","")))))," (",Сумма!I37," б.)"))</f>
        <v/>
      </c>
      <c r="J37" s="153" t="str">
        <f>IF(Сумма!J37="","",CONCATENATE(IF(Сумма!J37=0,"неопределенное",IF(Сумма!J37&gt;14,"устойчиво-позитивное",IF(AND(Сумма!J37&gt;0,Сумма!J37&lt;15),"ситуативно-позитивное",IF(AND(Сумма!J37&lt;0,Сумма!J37&gt;-15),"ситуативно-негативное",IF(Сумма!J37&lt;-14,"устойчиво-негативное","")))))," (",Сумма!J37," б.)"))</f>
        <v/>
      </c>
      <c r="K37" s="154" t="str">
        <f>IF(Сумма!K37="","",CONCATENATE(IF(Сумма!K37=0,"неопределенное",IF(Сумма!K37&gt;14,"устойчиво-позитивное",IF(AND(Сумма!K37&gt;0,Сумма!K37&lt;15),"ситуативно-позитивное",IF(AND(Сумма!K37&lt;0,Сумма!K37&gt;-15),"ситуативно-негативное",IF(Сумма!K37&lt;-14,"устойчиво-негативное","")))))," (",Сумма!K37," б.)"))</f>
        <v/>
      </c>
    </row>
    <row r="38" spans="1:11" x14ac:dyDescent="0.25">
      <c r="A38" s="146">
        <v>36</v>
      </c>
      <c r="B38" s="97" t="str">
        <f>IF('Данные из бланков'!B38="","",'Данные из бланков'!B38)</f>
        <v/>
      </c>
      <c r="C38" s="98" t="str">
        <f>IF('Данные из бланков'!C38="","",'Данные из бланков'!C38)</f>
        <v/>
      </c>
      <c r="D38" s="147" t="str">
        <f>IF(Сумма!D38="","",CONCATENATE(IF(Сумма!D38=0,"неопределенное",IF(Сумма!D38&gt;14,"устойчиво-позитивное",IF(AND(Сумма!D38&gt;0,Сумма!D38&lt;15),"ситуативно-позитивное",IF(AND(Сумма!D38&lt;0,Сумма!D38&gt;-15),"ситуативно-негативное",IF(Сумма!D38&lt;-14,"устойчиво-негативное","")))))," (",Сумма!D38," б.)"))</f>
        <v/>
      </c>
      <c r="E38" s="148" t="str">
        <f>IF(Сумма!E38="","",CONCATENATE(IF(Сумма!E38=0,"неопределенное",IF(Сумма!E38&gt;14,"устойчиво-позитивное",IF(AND(Сумма!E38&gt;0,Сумма!E38&lt;15),"ситуативно-позитивное",IF(AND(Сумма!E38&lt;0,Сумма!E38&gt;-15),"ситуативно-негативное",IF(Сумма!E38&lt;-14,"устойчиво-негативное","")))))," (",Сумма!E38," б.)"))</f>
        <v/>
      </c>
      <c r="F38" s="149" t="str">
        <f>IF(Сумма!F38="","",CONCATENATE(IF(Сумма!F38=0,"неопределенное",IF(Сумма!F38&gt;14,"устойчиво-позитивное",IF(AND(Сумма!F38&gt;0,Сумма!F38&lt;15),"ситуативно-позитивное",IF(AND(Сумма!F38&lt;0,Сумма!F38&gt;-15),"ситуативно-негативное",IF(Сумма!F38&lt;-14,"устойчиво-негативное","")))))," (",Сумма!F38," б.)"))</f>
        <v/>
      </c>
      <c r="G38" s="150" t="str">
        <f>IF(Сумма!G38="","",CONCATENATE(IF(Сумма!G38=0,"неопределенное",IF(Сумма!G38&gt;14,"устойчиво-позитивное",IF(AND(Сумма!G38&gt;0,Сумма!G38&lt;15),"ситуативно-позитивное",IF(AND(Сумма!G38&lt;0,Сумма!G38&gt;-15),"ситуативно-негативное",IF(Сумма!G38&lt;-14,"устойчиво-негативное","")))))," (",Сумма!G38," б.)"))</f>
        <v/>
      </c>
      <c r="H38" s="151" t="str">
        <f>IF(Сумма!H38="","",CONCATENATE(IF(Сумма!H38=0,"неопределенное",IF(Сумма!H38&gt;14,"устойчиво-позитивное",IF(AND(Сумма!H38&gt;0,Сумма!H38&lt;15),"ситуативно-позитивное",IF(AND(Сумма!H38&lt;0,Сумма!H38&gt;-15),"ситуативно-негативное",IF(Сумма!H38&lt;-14,"устойчиво-негативное","")))))," (",Сумма!H38," б.)"))</f>
        <v/>
      </c>
      <c r="I38" s="152" t="str">
        <f>IF(Сумма!I38="","",CONCATENATE(IF(Сумма!I38=0,"неопределенное",IF(Сумма!I38&gt;14,"устойчиво-позитивное",IF(AND(Сумма!I38&gt;0,Сумма!I38&lt;15),"ситуативно-позитивное",IF(AND(Сумма!I38&lt;0,Сумма!I38&gt;-15),"ситуативно-негативное",IF(Сумма!I38&lt;-14,"устойчиво-негативное","")))))," (",Сумма!I38," б.)"))</f>
        <v/>
      </c>
      <c r="J38" s="153" t="str">
        <f>IF(Сумма!J38="","",CONCATENATE(IF(Сумма!J38=0,"неопределенное",IF(Сумма!J38&gt;14,"устойчиво-позитивное",IF(AND(Сумма!J38&gt;0,Сумма!J38&lt;15),"ситуативно-позитивное",IF(AND(Сумма!J38&lt;0,Сумма!J38&gt;-15),"ситуативно-негативное",IF(Сумма!J38&lt;-14,"устойчиво-негативное","")))))," (",Сумма!J38," б.)"))</f>
        <v/>
      </c>
      <c r="K38" s="154" t="str">
        <f>IF(Сумма!K38="","",CONCATENATE(IF(Сумма!K38=0,"неопределенное",IF(Сумма!K38&gt;14,"устойчиво-позитивное",IF(AND(Сумма!K38&gt;0,Сумма!K38&lt;15),"ситуативно-позитивное",IF(AND(Сумма!K38&lt;0,Сумма!K38&gt;-15),"ситуативно-негативное",IF(Сумма!K38&lt;-14,"устойчиво-негативное","")))))," (",Сумма!K38," б.)"))</f>
        <v/>
      </c>
    </row>
    <row r="39" spans="1:11" x14ac:dyDescent="0.25">
      <c r="A39" s="146">
        <v>37</v>
      </c>
      <c r="B39" s="97" t="str">
        <f>IF('Данные из бланков'!B39="","",'Данные из бланков'!B39)</f>
        <v/>
      </c>
      <c r="C39" s="98" t="str">
        <f>IF('Данные из бланков'!C39="","",'Данные из бланков'!C39)</f>
        <v/>
      </c>
      <c r="D39" s="147" t="str">
        <f>IF(Сумма!D39="","",CONCATENATE(IF(Сумма!D39=0,"неопределенное",IF(Сумма!D39&gt;14,"устойчиво-позитивное",IF(AND(Сумма!D39&gt;0,Сумма!D39&lt;15),"ситуативно-позитивное",IF(AND(Сумма!D39&lt;0,Сумма!D39&gt;-15),"ситуативно-негативное",IF(Сумма!D39&lt;-14,"устойчиво-негативное","")))))," (",Сумма!D39," б.)"))</f>
        <v/>
      </c>
      <c r="E39" s="148" t="str">
        <f>IF(Сумма!E39="","",CONCATENATE(IF(Сумма!E39=0,"неопределенное",IF(Сумма!E39&gt;14,"устойчиво-позитивное",IF(AND(Сумма!E39&gt;0,Сумма!E39&lt;15),"ситуативно-позитивное",IF(AND(Сумма!E39&lt;0,Сумма!E39&gt;-15),"ситуативно-негативное",IF(Сумма!E39&lt;-14,"устойчиво-негативное","")))))," (",Сумма!E39," б.)"))</f>
        <v/>
      </c>
      <c r="F39" s="149" t="str">
        <f>IF(Сумма!F39="","",CONCATENATE(IF(Сумма!F39=0,"неопределенное",IF(Сумма!F39&gt;14,"устойчиво-позитивное",IF(AND(Сумма!F39&gt;0,Сумма!F39&lt;15),"ситуативно-позитивное",IF(AND(Сумма!F39&lt;0,Сумма!F39&gt;-15),"ситуативно-негативное",IF(Сумма!F39&lt;-14,"устойчиво-негативное","")))))," (",Сумма!F39," б.)"))</f>
        <v/>
      </c>
      <c r="G39" s="150" t="str">
        <f>IF(Сумма!G39="","",CONCATENATE(IF(Сумма!G39=0,"неопределенное",IF(Сумма!G39&gt;14,"устойчиво-позитивное",IF(AND(Сумма!G39&gt;0,Сумма!G39&lt;15),"ситуативно-позитивное",IF(AND(Сумма!G39&lt;0,Сумма!G39&gt;-15),"ситуативно-негативное",IF(Сумма!G39&lt;-14,"устойчиво-негативное","")))))," (",Сумма!G39," б.)"))</f>
        <v/>
      </c>
      <c r="H39" s="151" t="str">
        <f>IF(Сумма!H39="","",CONCATENATE(IF(Сумма!H39=0,"неопределенное",IF(Сумма!H39&gt;14,"устойчиво-позитивное",IF(AND(Сумма!H39&gt;0,Сумма!H39&lt;15),"ситуативно-позитивное",IF(AND(Сумма!H39&lt;0,Сумма!H39&gt;-15),"ситуативно-негативное",IF(Сумма!H39&lt;-14,"устойчиво-негативное","")))))," (",Сумма!H39," б.)"))</f>
        <v/>
      </c>
      <c r="I39" s="152" t="str">
        <f>IF(Сумма!I39="","",CONCATENATE(IF(Сумма!I39=0,"неопределенное",IF(Сумма!I39&gt;14,"устойчиво-позитивное",IF(AND(Сумма!I39&gt;0,Сумма!I39&lt;15),"ситуативно-позитивное",IF(AND(Сумма!I39&lt;0,Сумма!I39&gt;-15),"ситуативно-негативное",IF(Сумма!I39&lt;-14,"устойчиво-негативное","")))))," (",Сумма!I39," б.)"))</f>
        <v/>
      </c>
      <c r="J39" s="153" t="str">
        <f>IF(Сумма!J39="","",CONCATENATE(IF(Сумма!J39=0,"неопределенное",IF(Сумма!J39&gt;14,"устойчиво-позитивное",IF(AND(Сумма!J39&gt;0,Сумма!J39&lt;15),"ситуативно-позитивное",IF(AND(Сумма!J39&lt;0,Сумма!J39&gt;-15),"ситуативно-негативное",IF(Сумма!J39&lt;-14,"устойчиво-негативное","")))))," (",Сумма!J39," б.)"))</f>
        <v/>
      </c>
      <c r="K39" s="154" t="str">
        <f>IF(Сумма!K39="","",CONCATENATE(IF(Сумма!K39=0,"неопределенное",IF(Сумма!K39&gt;14,"устойчиво-позитивное",IF(AND(Сумма!K39&gt;0,Сумма!K39&lt;15),"ситуативно-позитивное",IF(AND(Сумма!K39&lt;0,Сумма!K39&gt;-15),"ситуативно-негативное",IF(Сумма!K39&lt;-14,"устойчиво-негативное","")))))," (",Сумма!K39," б.)"))</f>
        <v/>
      </c>
    </row>
    <row r="40" spans="1:11" x14ac:dyDescent="0.25">
      <c r="A40" s="146">
        <v>38</v>
      </c>
      <c r="B40" s="97" t="str">
        <f>IF('Данные из бланков'!B40="","",'Данные из бланков'!B40)</f>
        <v/>
      </c>
      <c r="C40" s="98" t="str">
        <f>IF('Данные из бланков'!C40="","",'Данные из бланков'!C40)</f>
        <v/>
      </c>
      <c r="D40" s="147" t="str">
        <f>IF(Сумма!D40="","",CONCATENATE(IF(Сумма!D40=0,"неопределенное",IF(Сумма!D40&gt;14,"устойчиво-позитивное",IF(AND(Сумма!D40&gt;0,Сумма!D40&lt;15),"ситуативно-позитивное",IF(AND(Сумма!D40&lt;0,Сумма!D40&gt;-15),"ситуативно-негативное",IF(Сумма!D40&lt;-14,"устойчиво-негативное","")))))," (",Сумма!D40," б.)"))</f>
        <v/>
      </c>
      <c r="E40" s="148" t="str">
        <f>IF(Сумма!E40="","",CONCATENATE(IF(Сумма!E40=0,"неопределенное",IF(Сумма!E40&gt;14,"устойчиво-позитивное",IF(AND(Сумма!E40&gt;0,Сумма!E40&lt;15),"ситуативно-позитивное",IF(AND(Сумма!E40&lt;0,Сумма!E40&gt;-15),"ситуативно-негативное",IF(Сумма!E40&lt;-14,"устойчиво-негативное","")))))," (",Сумма!E40," б.)"))</f>
        <v/>
      </c>
      <c r="F40" s="149" t="str">
        <f>IF(Сумма!F40="","",CONCATENATE(IF(Сумма!F40=0,"неопределенное",IF(Сумма!F40&gt;14,"устойчиво-позитивное",IF(AND(Сумма!F40&gt;0,Сумма!F40&lt;15),"ситуативно-позитивное",IF(AND(Сумма!F40&lt;0,Сумма!F40&gt;-15),"ситуативно-негативное",IF(Сумма!F40&lt;-14,"устойчиво-негативное","")))))," (",Сумма!F40," б.)"))</f>
        <v/>
      </c>
      <c r="G40" s="150" t="str">
        <f>IF(Сумма!G40="","",CONCATENATE(IF(Сумма!G40=0,"неопределенное",IF(Сумма!G40&gt;14,"устойчиво-позитивное",IF(AND(Сумма!G40&gt;0,Сумма!G40&lt;15),"ситуативно-позитивное",IF(AND(Сумма!G40&lt;0,Сумма!G40&gt;-15),"ситуативно-негативное",IF(Сумма!G40&lt;-14,"устойчиво-негативное","")))))," (",Сумма!G40," б.)"))</f>
        <v/>
      </c>
      <c r="H40" s="151" t="str">
        <f>IF(Сумма!H40="","",CONCATENATE(IF(Сумма!H40=0,"неопределенное",IF(Сумма!H40&gt;14,"устойчиво-позитивное",IF(AND(Сумма!H40&gt;0,Сумма!H40&lt;15),"ситуативно-позитивное",IF(AND(Сумма!H40&lt;0,Сумма!H40&gt;-15),"ситуативно-негативное",IF(Сумма!H40&lt;-14,"устойчиво-негативное","")))))," (",Сумма!H40," б.)"))</f>
        <v/>
      </c>
      <c r="I40" s="152" t="str">
        <f>IF(Сумма!I40="","",CONCATENATE(IF(Сумма!I40=0,"неопределенное",IF(Сумма!I40&gt;14,"устойчиво-позитивное",IF(AND(Сумма!I40&gt;0,Сумма!I40&lt;15),"ситуативно-позитивное",IF(AND(Сумма!I40&lt;0,Сумма!I40&gt;-15),"ситуативно-негативное",IF(Сумма!I40&lt;-14,"устойчиво-негативное","")))))," (",Сумма!I40," б.)"))</f>
        <v/>
      </c>
      <c r="J40" s="153" t="str">
        <f>IF(Сумма!J40="","",CONCATENATE(IF(Сумма!J40=0,"неопределенное",IF(Сумма!J40&gt;14,"устойчиво-позитивное",IF(AND(Сумма!J40&gt;0,Сумма!J40&lt;15),"ситуативно-позитивное",IF(AND(Сумма!J40&lt;0,Сумма!J40&gt;-15),"ситуативно-негативное",IF(Сумма!J40&lt;-14,"устойчиво-негативное","")))))," (",Сумма!J40," б.)"))</f>
        <v/>
      </c>
      <c r="K40" s="154" t="str">
        <f>IF(Сумма!K40="","",CONCATENATE(IF(Сумма!K40=0,"неопределенное",IF(Сумма!K40&gt;14,"устойчиво-позитивное",IF(AND(Сумма!K40&gt;0,Сумма!K40&lt;15),"ситуативно-позитивное",IF(AND(Сумма!K40&lt;0,Сумма!K40&gt;-15),"ситуативно-негативное",IF(Сумма!K40&lt;-14,"устойчиво-негативное","")))))," (",Сумма!K40," б.)"))</f>
        <v/>
      </c>
    </row>
    <row r="41" spans="1:11" x14ac:dyDescent="0.25">
      <c r="A41" s="146">
        <v>39</v>
      </c>
      <c r="B41" s="97" t="str">
        <f>IF('Данные из бланков'!B41="","",'Данные из бланков'!B41)</f>
        <v/>
      </c>
      <c r="C41" s="98" t="str">
        <f>IF('Данные из бланков'!C41="","",'Данные из бланков'!C41)</f>
        <v/>
      </c>
      <c r="D41" s="147" t="str">
        <f>IF(Сумма!D41="","",CONCATENATE(IF(Сумма!D41=0,"неопределенное",IF(Сумма!D41&gt;14,"устойчиво-позитивное",IF(AND(Сумма!D41&gt;0,Сумма!D41&lt;15),"ситуативно-позитивное",IF(AND(Сумма!D41&lt;0,Сумма!D41&gt;-15),"ситуативно-негативное",IF(Сумма!D41&lt;-14,"устойчиво-негативное","")))))," (",Сумма!D41," б.)"))</f>
        <v/>
      </c>
      <c r="E41" s="148" t="str">
        <f>IF(Сумма!E41="","",CONCATENATE(IF(Сумма!E41=0,"неопределенное",IF(Сумма!E41&gt;14,"устойчиво-позитивное",IF(AND(Сумма!E41&gt;0,Сумма!E41&lt;15),"ситуативно-позитивное",IF(AND(Сумма!E41&lt;0,Сумма!E41&gt;-15),"ситуативно-негативное",IF(Сумма!E41&lt;-14,"устойчиво-негативное","")))))," (",Сумма!E41," б.)"))</f>
        <v/>
      </c>
      <c r="F41" s="149" t="str">
        <f>IF(Сумма!F41="","",CONCATENATE(IF(Сумма!F41=0,"неопределенное",IF(Сумма!F41&gt;14,"устойчиво-позитивное",IF(AND(Сумма!F41&gt;0,Сумма!F41&lt;15),"ситуативно-позитивное",IF(AND(Сумма!F41&lt;0,Сумма!F41&gt;-15),"ситуативно-негативное",IF(Сумма!F41&lt;-14,"устойчиво-негативное","")))))," (",Сумма!F41," б.)"))</f>
        <v/>
      </c>
      <c r="G41" s="150" t="str">
        <f>IF(Сумма!G41="","",CONCATENATE(IF(Сумма!G41=0,"неопределенное",IF(Сумма!G41&gt;14,"устойчиво-позитивное",IF(AND(Сумма!G41&gt;0,Сумма!G41&lt;15),"ситуативно-позитивное",IF(AND(Сумма!G41&lt;0,Сумма!G41&gt;-15),"ситуативно-негативное",IF(Сумма!G41&lt;-14,"устойчиво-негативное","")))))," (",Сумма!G41," б.)"))</f>
        <v/>
      </c>
      <c r="H41" s="151" t="str">
        <f>IF(Сумма!H41="","",CONCATENATE(IF(Сумма!H41=0,"неопределенное",IF(Сумма!H41&gt;14,"устойчиво-позитивное",IF(AND(Сумма!H41&gt;0,Сумма!H41&lt;15),"ситуативно-позитивное",IF(AND(Сумма!H41&lt;0,Сумма!H41&gt;-15),"ситуативно-негативное",IF(Сумма!H41&lt;-14,"устойчиво-негативное","")))))," (",Сумма!H41," б.)"))</f>
        <v/>
      </c>
      <c r="I41" s="152" t="str">
        <f>IF(Сумма!I41="","",CONCATENATE(IF(Сумма!I41=0,"неопределенное",IF(Сумма!I41&gt;14,"устойчиво-позитивное",IF(AND(Сумма!I41&gt;0,Сумма!I41&lt;15),"ситуативно-позитивное",IF(AND(Сумма!I41&lt;0,Сумма!I41&gt;-15),"ситуативно-негативное",IF(Сумма!I41&lt;-14,"устойчиво-негативное","")))))," (",Сумма!I41," б.)"))</f>
        <v/>
      </c>
      <c r="J41" s="153" t="str">
        <f>IF(Сумма!J41="","",CONCATENATE(IF(Сумма!J41=0,"неопределенное",IF(Сумма!J41&gt;14,"устойчиво-позитивное",IF(AND(Сумма!J41&gt;0,Сумма!J41&lt;15),"ситуативно-позитивное",IF(AND(Сумма!J41&lt;0,Сумма!J41&gt;-15),"ситуативно-негативное",IF(Сумма!J41&lt;-14,"устойчиво-негативное","")))))," (",Сумма!J41," б.)"))</f>
        <v/>
      </c>
      <c r="K41" s="154" t="str">
        <f>IF(Сумма!K41="","",CONCATENATE(IF(Сумма!K41=0,"неопределенное",IF(Сумма!K41&gt;14,"устойчиво-позитивное",IF(AND(Сумма!K41&gt;0,Сумма!K41&lt;15),"ситуативно-позитивное",IF(AND(Сумма!K41&lt;0,Сумма!K41&gt;-15),"ситуативно-негативное",IF(Сумма!K41&lt;-14,"устойчиво-негативное","")))))," (",Сумма!K41," б.)"))</f>
        <v/>
      </c>
    </row>
    <row r="42" spans="1:11" x14ac:dyDescent="0.25">
      <c r="A42" s="146">
        <v>40</v>
      </c>
      <c r="B42" s="97" t="str">
        <f>IF('Данные из бланков'!B42="","",'Данные из бланков'!B42)</f>
        <v/>
      </c>
      <c r="C42" s="98" t="str">
        <f>IF('Данные из бланков'!C42="","",'Данные из бланков'!C42)</f>
        <v/>
      </c>
      <c r="D42" s="147" t="str">
        <f>IF(Сумма!D42="","",CONCATENATE(IF(Сумма!D42=0,"неопределенное",IF(Сумма!D42&gt;14,"устойчиво-позитивное",IF(AND(Сумма!D42&gt;0,Сумма!D42&lt;15),"ситуативно-позитивное",IF(AND(Сумма!D42&lt;0,Сумма!D42&gt;-15),"ситуативно-негативное",IF(Сумма!D42&lt;-14,"устойчиво-негативное","")))))," (",Сумма!D42," б.)"))</f>
        <v/>
      </c>
      <c r="E42" s="148" t="str">
        <f>IF(Сумма!E42="","",CONCATENATE(IF(Сумма!E42=0,"неопределенное",IF(Сумма!E42&gt;14,"устойчиво-позитивное",IF(AND(Сумма!E42&gt;0,Сумма!E42&lt;15),"ситуативно-позитивное",IF(AND(Сумма!E42&lt;0,Сумма!E42&gt;-15),"ситуативно-негативное",IF(Сумма!E42&lt;-14,"устойчиво-негативное","")))))," (",Сумма!E42," б.)"))</f>
        <v/>
      </c>
      <c r="F42" s="149" t="str">
        <f>IF(Сумма!F42="","",CONCATENATE(IF(Сумма!F42=0,"неопределенное",IF(Сумма!F42&gt;14,"устойчиво-позитивное",IF(AND(Сумма!F42&gt;0,Сумма!F42&lt;15),"ситуативно-позитивное",IF(AND(Сумма!F42&lt;0,Сумма!F42&gt;-15),"ситуативно-негативное",IF(Сумма!F42&lt;-14,"устойчиво-негативное","")))))," (",Сумма!F42," б.)"))</f>
        <v/>
      </c>
      <c r="G42" s="150" t="str">
        <f>IF(Сумма!G42="","",CONCATENATE(IF(Сумма!G42=0,"неопределенное",IF(Сумма!G42&gt;14,"устойчиво-позитивное",IF(AND(Сумма!G42&gt;0,Сумма!G42&lt;15),"ситуативно-позитивное",IF(AND(Сумма!G42&lt;0,Сумма!G42&gt;-15),"ситуативно-негативное",IF(Сумма!G42&lt;-14,"устойчиво-негативное","")))))," (",Сумма!G42," б.)"))</f>
        <v/>
      </c>
      <c r="H42" s="151" t="str">
        <f>IF(Сумма!H42="","",CONCATENATE(IF(Сумма!H42=0,"неопределенное",IF(Сумма!H42&gt;14,"устойчиво-позитивное",IF(AND(Сумма!H42&gt;0,Сумма!H42&lt;15),"ситуативно-позитивное",IF(AND(Сумма!H42&lt;0,Сумма!H42&gt;-15),"ситуативно-негативное",IF(Сумма!H42&lt;-14,"устойчиво-негативное","")))))," (",Сумма!H42," б.)"))</f>
        <v/>
      </c>
      <c r="I42" s="152" t="str">
        <f>IF(Сумма!I42="","",CONCATENATE(IF(Сумма!I42=0,"неопределенное",IF(Сумма!I42&gt;14,"устойчиво-позитивное",IF(AND(Сумма!I42&gt;0,Сумма!I42&lt;15),"ситуативно-позитивное",IF(AND(Сумма!I42&lt;0,Сумма!I42&gt;-15),"ситуативно-негативное",IF(Сумма!I42&lt;-14,"устойчиво-негативное","")))))," (",Сумма!I42," б.)"))</f>
        <v/>
      </c>
      <c r="J42" s="153" t="str">
        <f>IF(Сумма!J42="","",CONCATENATE(IF(Сумма!J42=0,"неопределенное",IF(Сумма!J42&gt;14,"устойчиво-позитивное",IF(AND(Сумма!J42&gt;0,Сумма!J42&lt;15),"ситуативно-позитивное",IF(AND(Сумма!J42&lt;0,Сумма!J42&gt;-15),"ситуативно-негативное",IF(Сумма!J42&lt;-14,"устойчиво-негативное","")))))," (",Сумма!J42," б.)"))</f>
        <v/>
      </c>
      <c r="K42" s="154" t="str">
        <f>IF(Сумма!K42="","",CONCATENATE(IF(Сумма!K42=0,"неопределенное",IF(Сумма!K42&gt;14,"устойчиво-позитивное",IF(AND(Сумма!K42&gt;0,Сумма!K42&lt;15),"ситуативно-позитивное",IF(AND(Сумма!K42&lt;0,Сумма!K42&gt;-15),"ситуативно-негативное",IF(Сумма!K42&lt;-14,"устойчиво-негативное","")))))," (",Сумма!K42," б.)"))</f>
        <v/>
      </c>
    </row>
    <row r="43" spans="1:11" x14ac:dyDescent="0.25">
      <c r="A43" s="146">
        <v>41</v>
      </c>
      <c r="B43" s="97" t="str">
        <f>IF('Данные из бланков'!B43="","",'Данные из бланков'!B43)</f>
        <v/>
      </c>
      <c r="C43" s="98" t="str">
        <f>IF('Данные из бланков'!C43="","",'Данные из бланков'!C43)</f>
        <v/>
      </c>
      <c r="D43" s="147" t="str">
        <f>IF(Сумма!D43="","",CONCATENATE(IF(Сумма!D43=0,"неопределенное",IF(Сумма!D43&gt;14,"устойчиво-позитивное",IF(AND(Сумма!D43&gt;0,Сумма!D43&lt;15),"ситуативно-позитивное",IF(AND(Сумма!D43&lt;0,Сумма!D43&gt;-15),"ситуативно-негативное",IF(Сумма!D43&lt;-14,"устойчиво-негативное","")))))," (",Сумма!D43," б.)"))</f>
        <v/>
      </c>
      <c r="E43" s="148" t="str">
        <f>IF(Сумма!E43="","",CONCATENATE(IF(Сумма!E43=0,"неопределенное",IF(Сумма!E43&gt;14,"устойчиво-позитивное",IF(AND(Сумма!E43&gt;0,Сумма!E43&lt;15),"ситуативно-позитивное",IF(AND(Сумма!E43&lt;0,Сумма!E43&gt;-15),"ситуативно-негативное",IF(Сумма!E43&lt;-14,"устойчиво-негативное","")))))," (",Сумма!E43," б.)"))</f>
        <v/>
      </c>
      <c r="F43" s="149" t="str">
        <f>IF(Сумма!F43="","",CONCATENATE(IF(Сумма!F43=0,"неопределенное",IF(Сумма!F43&gt;14,"устойчиво-позитивное",IF(AND(Сумма!F43&gt;0,Сумма!F43&lt;15),"ситуативно-позитивное",IF(AND(Сумма!F43&lt;0,Сумма!F43&gt;-15),"ситуативно-негативное",IF(Сумма!F43&lt;-14,"устойчиво-негативное","")))))," (",Сумма!F43," б.)"))</f>
        <v/>
      </c>
      <c r="G43" s="150" t="str">
        <f>IF(Сумма!G43="","",CONCATENATE(IF(Сумма!G43=0,"неопределенное",IF(Сумма!G43&gt;14,"устойчиво-позитивное",IF(AND(Сумма!G43&gt;0,Сумма!G43&lt;15),"ситуативно-позитивное",IF(AND(Сумма!G43&lt;0,Сумма!G43&gt;-15),"ситуативно-негативное",IF(Сумма!G43&lt;-14,"устойчиво-негативное","")))))," (",Сумма!G43," б.)"))</f>
        <v/>
      </c>
      <c r="H43" s="151" t="str">
        <f>IF(Сумма!H43="","",CONCATENATE(IF(Сумма!H43=0,"неопределенное",IF(Сумма!H43&gt;14,"устойчиво-позитивное",IF(AND(Сумма!H43&gt;0,Сумма!H43&lt;15),"ситуативно-позитивное",IF(AND(Сумма!H43&lt;0,Сумма!H43&gt;-15),"ситуативно-негативное",IF(Сумма!H43&lt;-14,"устойчиво-негативное","")))))," (",Сумма!H43," б.)"))</f>
        <v/>
      </c>
      <c r="I43" s="152" t="str">
        <f>IF(Сумма!I43="","",CONCATENATE(IF(Сумма!I43=0,"неопределенное",IF(Сумма!I43&gt;14,"устойчиво-позитивное",IF(AND(Сумма!I43&gt;0,Сумма!I43&lt;15),"ситуативно-позитивное",IF(AND(Сумма!I43&lt;0,Сумма!I43&gt;-15),"ситуативно-негативное",IF(Сумма!I43&lt;-14,"устойчиво-негативное","")))))," (",Сумма!I43," б.)"))</f>
        <v/>
      </c>
      <c r="J43" s="153" t="str">
        <f>IF(Сумма!J43="","",CONCATENATE(IF(Сумма!J43=0,"неопределенное",IF(Сумма!J43&gt;14,"устойчиво-позитивное",IF(AND(Сумма!J43&gt;0,Сумма!J43&lt;15),"ситуативно-позитивное",IF(AND(Сумма!J43&lt;0,Сумма!J43&gt;-15),"ситуативно-негативное",IF(Сумма!J43&lt;-14,"устойчиво-негативное","")))))," (",Сумма!J43," б.)"))</f>
        <v/>
      </c>
      <c r="K43" s="154" t="str">
        <f>IF(Сумма!K43="","",CONCATENATE(IF(Сумма!K43=0,"неопределенное",IF(Сумма!K43&gt;14,"устойчиво-позитивное",IF(AND(Сумма!K43&gt;0,Сумма!K43&lt;15),"ситуативно-позитивное",IF(AND(Сумма!K43&lt;0,Сумма!K43&gt;-15),"ситуативно-негативное",IF(Сумма!K43&lt;-14,"устойчиво-негативное","")))))," (",Сумма!K43," б.)"))</f>
        <v/>
      </c>
    </row>
    <row r="44" spans="1:11" x14ac:dyDescent="0.25">
      <c r="A44" s="146">
        <v>42</v>
      </c>
      <c r="B44" s="97" t="str">
        <f>IF('Данные из бланков'!B44="","",'Данные из бланков'!B44)</f>
        <v/>
      </c>
      <c r="C44" s="98" t="str">
        <f>IF('Данные из бланков'!C44="","",'Данные из бланков'!C44)</f>
        <v/>
      </c>
      <c r="D44" s="147" t="str">
        <f>IF(Сумма!D44="","",CONCATENATE(IF(Сумма!D44=0,"неопределенное",IF(Сумма!D44&gt;14,"устойчиво-позитивное",IF(AND(Сумма!D44&gt;0,Сумма!D44&lt;15),"ситуативно-позитивное",IF(AND(Сумма!D44&lt;0,Сумма!D44&gt;-15),"ситуативно-негативное",IF(Сумма!D44&lt;-14,"устойчиво-негативное","")))))," (",Сумма!D44," б.)"))</f>
        <v/>
      </c>
      <c r="E44" s="148" t="str">
        <f>IF(Сумма!E44="","",CONCATENATE(IF(Сумма!E44=0,"неопределенное",IF(Сумма!E44&gt;14,"устойчиво-позитивное",IF(AND(Сумма!E44&gt;0,Сумма!E44&lt;15),"ситуативно-позитивное",IF(AND(Сумма!E44&lt;0,Сумма!E44&gt;-15),"ситуативно-негативное",IF(Сумма!E44&lt;-14,"устойчиво-негативное","")))))," (",Сумма!E44," б.)"))</f>
        <v/>
      </c>
      <c r="F44" s="149" t="str">
        <f>IF(Сумма!F44="","",CONCATENATE(IF(Сумма!F44=0,"неопределенное",IF(Сумма!F44&gt;14,"устойчиво-позитивное",IF(AND(Сумма!F44&gt;0,Сумма!F44&lt;15),"ситуативно-позитивное",IF(AND(Сумма!F44&lt;0,Сумма!F44&gt;-15),"ситуативно-негативное",IF(Сумма!F44&lt;-14,"устойчиво-негативное","")))))," (",Сумма!F44," б.)"))</f>
        <v/>
      </c>
      <c r="G44" s="150" t="str">
        <f>IF(Сумма!G44="","",CONCATENATE(IF(Сумма!G44=0,"неопределенное",IF(Сумма!G44&gt;14,"устойчиво-позитивное",IF(AND(Сумма!G44&gt;0,Сумма!G44&lt;15),"ситуативно-позитивное",IF(AND(Сумма!G44&lt;0,Сумма!G44&gt;-15),"ситуативно-негативное",IF(Сумма!G44&lt;-14,"устойчиво-негативное","")))))," (",Сумма!G44," б.)"))</f>
        <v/>
      </c>
      <c r="H44" s="151" t="str">
        <f>IF(Сумма!H44="","",CONCATENATE(IF(Сумма!H44=0,"неопределенное",IF(Сумма!H44&gt;14,"устойчиво-позитивное",IF(AND(Сумма!H44&gt;0,Сумма!H44&lt;15),"ситуативно-позитивное",IF(AND(Сумма!H44&lt;0,Сумма!H44&gt;-15),"ситуативно-негативное",IF(Сумма!H44&lt;-14,"устойчиво-негативное","")))))," (",Сумма!H44," б.)"))</f>
        <v/>
      </c>
      <c r="I44" s="152" t="str">
        <f>IF(Сумма!I44="","",CONCATENATE(IF(Сумма!I44=0,"неопределенное",IF(Сумма!I44&gt;14,"устойчиво-позитивное",IF(AND(Сумма!I44&gt;0,Сумма!I44&lt;15),"ситуативно-позитивное",IF(AND(Сумма!I44&lt;0,Сумма!I44&gt;-15),"ситуативно-негативное",IF(Сумма!I44&lt;-14,"устойчиво-негативное","")))))," (",Сумма!I44," б.)"))</f>
        <v/>
      </c>
      <c r="J44" s="153" t="str">
        <f>IF(Сумма!J44="","",CONCATENATE(IF(Сумма!J44=0,"неопределенное",IF(Сумма!J44&gt;14,"устойчиво-позитивное",IF(AND(Сумма!J44&gt;0,Сумма!J44&lt;15),"ситуативно-позитивное",IF(AND(Сумма!J44&lt;0,Сумма!J44&gt;-15),"ситуативно-негативное",IF(Сумма!J44&lt;-14,"устойчиво-негативное","")))))," (",Сумма!J44," б.)"))</f>
        <v/>
      </c>
      <c r="K44" s="154" t="str">
        <f>IF(Сумма!K44="","",CONCATENATE(IF(Сумма!K44=0,"неопределенное",IF(Сумма!K44&gt;14,"устойчиво-позитивное",IF(AND(Сумма!K44&gt;0,Сумма!K44&lt;15),"ситуативно-позитивное",IF(AND(Сумма!K44&lt;0,Сумма!K44&gt;-15),"ситуативно-негативное",IF(Сумма!K44&lt;-14,"устойчиво-негативное","")))))," (",Сумма!K44," б.)"))</f>
        <v/>
      </c>
    </row>
    <row r="45" spans="1:11" x14ac:dyDescent="0.25">
      <c r="A45" s="146">
        <v>43</v>
      </c>
      <c r="B45" s="97" t="str">
        <f>IF('Данные из бланков'!B45="","",'Данные из бланков'!B45)</f>
        <v/>
      </c>
      <c r="C45" s="98" t="str">
        <f>IF('Данные из бланков'!C45="","",'Данные из бланков'!C45)</f>
        <v/>
      </c>
      <c r="D45" s="147" t="str">
        <f>IF(Сумма!D45="","",CONCATENATE(IF(Сумма!D45=0,"неопределенное",IF(Сумма!D45&gt;14,"устойчиво-позитивное",IF(AND(Сумма!D45&gt;0,Сумма!D45&lt;15),"ситуативно-позитивное",IF(AND(Сумма!D45&lt;0,Сумма!D45&gt;-15),"ситуативно-негативное",IF(Сумма!D45&lt;-14,"устойчиво-негативное","")))))," (",Сумма!D45," б.)"))</f>
        <v/>
      </c>
      <c r="E45" s="148" t="str">
        <f>IF(Сумма!E45="","",CONCATENATE(IF(Сумма!E45=0,"неопределенное",IF(Сумма!E45&gt;14,"устойчиво-позитивное",IF(AND(Сумма!E45&gt;0,Сумма!E45&lt;15),"ситуативно-позитивное",IF(AND(Сумма!E45&lt;0,Сумма!E45&gt;-15),"ситуативно-негативное",IF(Сумма!E45&lt;-14,"устойчиво-негативное","")))))," (",Сумма!E45," б.)"))</f>
        <v/>
      </c>
      <c r="F45" s="149" t="str">
        <f>IF(Сумма!F45="","",CONCATENATE(IF(Сумма!F45=0,"неопределенное",IF(Сумма!F45&gt;14,"устойчиво-позитивное",IF(AND(Сумма!F45&gt;0,Сумма!F45&lt;15),"ситуативно-позитивное",IF(AND(Сумма!F45&lt;0,Сумма!F45&gt;-15),"ситуативно-негативное",IF(Сумма!F45&lt;-14,"устойчиво-негативное","")))))," (",Сумма!F45," б.)"))</f>
        <v/>
      </c>
      <c r="G45" s="150" t="str">
        <f>IF(Сумма!G45="","",CONCATENATE(IF(Сумма!G45=0,"неопределенное",IF(Сумма!G45&gt;14,"устойчиво-позитивное",IF(AND(Сумма!G45&gt;0,Сумма!G45&lt;15),"ситуативно-позитивное",IF(AND(Сумма!G45&lt;0,Сумма!G45&gt;-15),"ситуативно-негативное",IF(Сумма!G45&lt;-14,"устойчиво-негативное","")))))," (",Сумма!G45," б.)"))</f>
        <v/>
      </c>
      <c r="H45" s="151" t="str">
        <f>IF(Сумма!H45="","",CONCATENATE(IF(Сумма!H45=0,"неопределенное",IF(Сумма!H45&gt;14,"устойчиво-позитивное",IF(AND(Сумма!H45&gt;0,Сумма!H45&lt;15),"ситуативно-позитивное",IF(AND(Сумма!H45&lt;0,Сумма!H45&gt;-15),"ситуативно-негативное",IF(Сумма!H45&lt;-14,"устойчиво-негативное","")))))," (",Сумма!H45," б.)"))</f>
        <v/>
      </c>
      <c r="I45" s="152" t="str">
        <f>IF(Сумма!I45="","",CONCATENATE(IF(Сумма!I45=0,"неопределенное",IF(Сумма!I45&gt;14,"устойчиво-позитивное",IF(AND(Сумма!I45&gt;0,Сумма!I45&lt;15),"ситуативно-позитивное",IF(AND(Сумма!I45&lt;0,Сумма!I45&gt;-15),"ситуативно-негативное",IF(Сумма!I45&lt;-14,"устойчиво-негативное","")))))," (",Сумма!I45," б.)"))</f>
        <v/>
      </c>
      <c r="J45" s="153" t="str">
        <f>IF(Сумма!J45="","",CONCATENATE(IF(Сумма!J45=0,"неопределенное",IF(Сумма!J45&gt;14,"устойчиво-позитивное",IF(AND(Сумма!J45&gt;0,Сумма!J45&lt;15),"ситуативно-позитивное",IF(AND(Сумма!J45&lt;0,Сумма!J45&gt;-15),"ситуативно-негативное",IF(Сумма!J45&lt;-14,"устойчиво-негативное","")))))," (",Сумма!J45," б.)"))</f>
        <v/>
      </c>
      <c r="K45" s="154" t="str">
        <f>IF(Сумма!K45="","",CONCATENATE(IF(Сумма!K45=0,"неопределенное",IF(Сумма!K45&gt;14,"устойчиво-позитивное",IF(AND(Сумма!K45&gt;0,Сумма!K45&lt;15),"ситуативно-позитивное",IF(AND(Сумма!K45&lt;0,Сумма!K45&gt;-15),"ситуативно-негативное",IF(Сумма!K45&lt;-14,"устойчиво-негативное","")))))," (",Сумма!K45," б.)"))</f>
        <v/>
      </c>
    </row>
    <row r="46" spans="1:11" x14ac:dyDescent="0.25">
      <c r="A46" s="146">
        <v>44</v>
      </c>
      <c r="B46" s="97" t="str">
        <f>IF('Данные из бланков'!B46="","",'Данные из бланков'!B46)</f>
        <v/>
      </c>
      <c r="C46" s="98" t="str">
        <f>IF('Данные из бланков'!C46="","",'Данные из бланков'!C46)</f>
        <v/>
      </c>
      <c r="D46" s="147" t="str">
        <f>IF(Сумма!D46="","",CONCATENATE(IF(Сумма!D46=0,"неопределенное",IF(Сумма!D46&gt;14,"устойчиво-позитивное",IF(AND(Сумма!D46&gt;0,Сумма!D46&lt;15),"ситуативно-позитивное",IF(AND(Сумма!D46&lt;0,Сумма!D46&gt;-15),"ситуативно-негативное",IF(Сумма!D46&lt;-14,"устойчиво-негативное","")))))," (",Сумма!D46," б.)"))</f>
        <v/>
      </c>
      <c r="E46" s="148" t="str">
        <f>IF(Сумма!E46="","",CONCATENATE(IF(Сумма!E46=0,"неопределенное",IF(Сумма!E46&gt;14,"устойчиво-позитивное",IF(AND(Сумма!E46&gt;0,Сумма!E46&lt;15),"ситуативно-позитивное",IF(AND(Сумма!E46&lt;0,Сумма!E46&gt;-15),"ситуативно-негативное",IF(Сумма!E46&lt;-14,"устойчиво-негативное","")))))," (",Сумма!E46," б.)"))</f>
        <v/>
      </c>
      <c r="F46" s="149" t="str">
        <f>IF(Сумма!F46="","",CONCATENATE(IF(Сумма!F46=0,"неопределенное",IF(Сумма!F46&gt;14,"устойчиво-позитивное",IF(AND(Сумма!F46&gt;0,Сумма!F46&lt;15),"ситуативно-позитивное",IF(AND(Сумма!F46&lt;0,Сумма!F46&gt;-15),"ситуативно-негативное",IF(Сумма!F46&lt;-14,"устойчиво-негативное","")))))," (",Сумма!F46," б.)"))</f>
        <v/>
      </c>
      <c r="G46" s="150" t="str">
        <f>IF(Сумма!G46="","",CONCATENATE(IF(Сумма!G46=0,"неопределенное",IF(Сумма!G46&gt;14,"устойчиво-позитивное",IF(AND(Сумма!G46&gt;0,Сумма!G46&lt;15),"ситуативно-позитивное",IF(AND(Сумма!G46&lt;0,Сумма!G46&gt;-15),"ситуативно-негативное",IF(Сумма!G46&lt;-14,"устойчиво-негативное","")))))," (",Сумма!G46," б.)"))</f>
        <v/>
      </c>
      <c r="H46" s="151" t="str">
        <f>IF(Сумма!H46="","",CONCATENATE(IF(Сумма!H46=0,"неопределенное",IF(Сумма!H46&gt;14,"устойчиво-позитивное",IF(AND(Сумма!H46&gt;0,Сумма!H46&lt;15),"ситуативно-позитивное",IF(AND(Сумма!H46&lt;0,Сумма!H46&gt;-15),"ситуативно-негативное",IF(Сумма!H46&lt;-14,"устойчиво-негативное","")))))," (",Сумма!H46," б.)"))</f>
        <v/>
      </c>
      <c r="I46" s="152" t="str">
        <f>IF(Сумма!I46="","",CONCATENATE(IF(Сумма!I46=0,"неопределенное",IF(Сумма!I46&gt;14,"устойчиво-позитивное",IF(AND(Сумма!I46&gt;0,Сумма!I46&lt;15),"ситуативно-позитивное",IF(AND(Сумма!I46&lt;0,Сумма!I46&gt;-15),"ситуативно-негативное",IF(Сумма!I46&lt;-14,"устойчиво-негативное","")))))," (",Сумма!I46," б.)"))</f>
        <v/>
      </c>
      <c r="J46" s="153" t="str">
        <f>IF(Сумма!J46="","",CONCATENATE(IF(Сумма!J46=0,"неопределенное",IF(Сумма!J46&gt;14,"устойчиво-позитивное",IF(AND(Сумма!J46&gt;0,Сумма!J46&lt;15),"ситуативно-позитивное",IF(AND(Сумма!J46&lt;0,Сумма!J46&gt;-15),"ситуативно-негативное",IF(Сумма!J46&lt;-14,"устойчиво-негативное","")))))," (",Сумма!J46," б.)"))</f>
        <v/>
      </c>
      <c r="K46" s="154" t="str">
        <f>IF(Сумма!K46="","",CONCATENATE(IF(Сумма!K46=0,"неопределенное",IF(Сумма!K46&gt;14,"устойчиво-позитивное",IF(AND(Сумма!K46&gt;0,Сумма!K46&lt;15),"ситуативно-позитивное",IF(AND(Сумма!K46&lt;0,Сумма!K46&gt;-15),"ситуативно-негативное",IF(Сумма!K46&lt;-14,"устойчиво-негативное","")))))," (",Сумма!K46," б.)"))</f>
        <v/>
      </c>
    </row>
    <row r="47" spans="1:11" x14ac:dyDescent="0.25">
      <c r="A47" s="146">
        <v>45</v>
      </c>
      <c r="B47" s="97" t="str">
        <f>IF('Данные из бланков'!B47="","",'Данные из бланков'!B47)</f>
        <v/>
      </c>
      <c r="C47" s="98" t="str">
        <f>IF('Данные из бланков'!C47="","",'Данные из бланков'!C47)</f>
        <v/>
      </c>
      <c r="D47" s="147" t="str">
        <f>IF(Сумма!D47="","",CONCATENATE(IF(Сумма!D47=0,"неопределенное",IF(Сумма!D47&gt;14,"устойчиво-позитивное",IF(AND(Сумма!D47&gt;0,Сумма!D47&lt;15),"ситуативно-позитивное",IF(AND(Сумма!D47&lt;0,Сумма!D47&gt;-15),"ситуативно-негативное",IF(Сумма!D47&lt;-14,"устойчиво-негативное","")))))," (",Сумма!D47," б.)"))</f>
        <v/>
      </c>
      <c r="E47" s="148" t="str">
        <f>IF(Сумма!E47="","",CONCATENATE(IF(Сумма!E47=0,"неопределенное",IF(Сумма!E47&gt;14,"устойчиво-позитивное",IF(AND(Сумма!E47&gt;0,Сумма!E47&lt;15),"ситуативно-позитивное",IF(AND(Сумма!E47&lt;0,Сумма!E47&gt;-15),"ситуативно-негативное",IF(Сумма!E47&lt;-14,"устойчиво-негативное","")))))," (",Сумма!E47," б.)"))</f>
        <v/>
      </c>
      <c r="F47" s="149" t="str">
        <f>IF(Сумма!F47="","",CONCATENATE(IF(Сумма!F47=0,"неопределенное",IF(Сумма!F47&gt;14,"устойчиво-позитивное",IF(AND(Сумма!F47&gt;0,Сумма!F47&lt;15),"ситуативно-позитивное",IF(AND(Сумма!F47&lt;0,Сумма!F47&gt;-15),"ситуативно-негативное",IF(Сумма!F47&lt;-14,"устойчиво-негативное","")))))," (",Сумма!F47," б.)"))</f>
        <v/>
      </c>
      <c r="G47" s="150" t="str">
        <f>IF(Сумма!G47="","",CONCATENATE(IF(Сумма!G47=0,"неопределенное",IF(Сумма!G47&gt;14,"устойчиво-позитивное",IF(AND(Сумма!G47&gt;0,Сумма!G47&lt;15),"ситуативно-позитивное",IF(AND(Сумма!G47&lt;0,Сумма!G47&gt;-15),"ситуативно-негативное",IF(Сумма!G47&lt;-14,"устойчиво-негативное","")))))," (",Сумма!G47," б.)"))</f>
        <v/>
      </c>
      <c r="H47" s="151" t="str">
        <f>IF(Сумма!H47="","",CONCATENATE(IF(Сумма!H47=0,"неопределенное",IF(Сумма!H47&gt;14,"устойчиво-позитивное",IF(AND(Сумма!H47&gt;0,Сумма!H47&lt;15),"ситуативно-позитивное",IF(AND(Сумма!H47&lt;0,Сумма!H47&gt;-15),"ситуативно-негативное",IF(Сумма!H47&lt;-14,"устойчиво-негативное","")))))," (",Сумма!H47," б.)"))</f>
        <v/>
      </c>
      <c r="I47" s="152" t="str">
        <f>IF(Сумма!I47="","",CONCATENATE(IF(Сумма!I47=0,"неопределенное",IF(Сумма!I47&gt;14,"устойчиво-позитивное",IF(AND(Сумма!I47&gt;0,Сумма!I47&lt;15),"ситуативно-позитивное",IF(AND(Сумма!I47&lt;0,Сумма!I47&gt;-15),"ситуативно-негативное",IF(Сумма!I47&lt;-14,"устойчиво-негативное","")))))," (",Сумма!I47," б.)"))</f>
        <v/>
      </c>
      <c r="J47" s="153" t="str">
        <f>IF(Сумма!J47="","",CONCATENATE(IF(Сумма!J47=0,"неопределенное",IF(Сумма!J47&gt;14,"устойчиво-позитивное",IF(AND(Сумма!J47&gt;0,Сумма!J47&lt;15),"ситуативно-позитивное",IF(AND(Сумма!J47&lt;0,Сумма!J47&gt;-15),"ситуативно-негативное",IF(Сумма!J47&lt;-14,"устойчиво-негативное","")))))," (",Сумма!J47," б.)"))</f>
        <v/>
      </c>
      <c r="K47" s="154" t="str">
        <f>IF(Сумма!K47="","",CONCATENATE(IF(Сумма!K47=0,"неопределенное",IF(Сумма!K47&gt;14,"устойчиво-позитивное",IF(AND(Сумма!K47&gt;0,Сумма!K47&lt;15),"ситуативно-позитивное",IF(AND(Сумма!K47&lt;0,Сумма!K47&gt;-15),"ситуативно-негативное",IF(Сумма!K47&lt;-14,"устойчиво-негативное","")))))," (",Сумма!K47," б.)"))</f>
        <v/>
      </c>
    </row>
    <row r="48" spans="1:11" x14ac:dyDescent="0.25">
      <c r="A48" s="146">
        <v>46</v>
      </c>
      <c r="B48" s="97" t="str">
        <f>IF('Данные из бланков'!B48="","",'Данные из бланков'!B48)</f>
        <v/>
      </c>
      <c r="C48" s="98" t="str">
        <f>IF('Данные из бланков'!C48="","",'Данные из бланков'!C48)</f>
        <v/>
      </c>
      <c r="D48" s="147" t="str">
        <f>IF(Сумма!D48="","",CONCATENATE(IF(Сумма!D48=0,"неопределенное",IF(Сумма!D48&gt;14,"устойчиво-позитивное",IF(AND(Сумма!D48&gt;0,Сумма!D48&lt;15),"ситуативно-позитивное",IF(AND(Сумма!D48&lt;0,Сумма!D48&gt;-15),"ситуативно-негативное",IF(Сумма!D48&lt;-14,"устойчиво-негативное","")))))," (",Сумма!D48," б.)"))</f>
        <v/>
      </c>
      <c r="E48" s="148" t="str">
        <f>IF(Сумма!E48="","",CONCATENATE(IF(Сумма!E48=0,"неопределенное",IF(Сумма!E48&gt;14,"устойчиво-позитивное",IF(AND(Сумма!E48&gt;0,Сумма!E48&lt;15),"ситуативно-позитивное",IF(AND(Сумма!E48&lt;0,Сумма!E48&gt;-15),"ситуативно-негативное",IF(Сумма!E48&lt;-14,"устойчиво-негативное","")))))," (",Сумма!E48," б.)"))</f>
        <v/>
      </c>
      <c r="F48" s="149" t="str">
        <f>IF(Сумма!F48="","",CONCATENATE(IF(Сумма!F48=0,"неопределенное",IF(Сумма!F48&gt;14,"устойчиво-позитивное",IF(AND(Сумма!F48&gt;0,Сумма!F48&lt;15),"ситуативно-позитивное",IF(AND(Сумма!F48&lt;0,Сумма!F48&gt;-15),"ситуативно-негативное",IF(Сумма!F48&lt;-14,"устойчиво-негативное","")))))," (",Сумма!F48," б.)"))</f>
        <v/>
      </c>
      <c r="G48" s="150" t="str">
        <f>IF(Сумма!G48="","",CONCATENATE(IF(Сумма!G48=0,"неопределенное",IF(Сумма!G48&gt;14,"устойчиво-позитивное",IF(AND(Сумма!G48&gt;0,Сумма!G48&lt;15),"ситуативно-позитивное",IF(AND(Сумма!G48&lt;0,Сумма!G48&gt;-15),"ситуативно-негативное",IF(Сумма!G48&lt;-14,"устойчиво-негативное","")))))," (",Сумма!G48," б.)"))</f>
        <v/>
      </c>
      <c r="H48" s="151" t="str">
        <f>IF(Сумма!H48="","",CONCATENATE(IF(Сумма!H48=0,"неопределенное",IF(Сумма!H48&gt;14,"устойчиво-позитивное",IF(AND(Сумма!H48&gt;0,Сумма!H48&lt;15),"ситуативно-позитивное",IF(AND(Сумма!H48&lt;0,Сумма!H48&gt;-15),"ситуативно-негативное",IF(Сумма!H48&lt;-14,"устойчиво-негативное","")))))," (",Сумма!H48," б.)"))</f>
        <v/>
      </c>
      <c r="I48" s="152" t="str">
        <f>IF(Сумма!I48="","",CONCATENATE(IF(Сумма!I48=0,"неопределенное",IF(Сумма!I48&gt;14,"устойчиво-позитивное",IF(AND(Сумма!I48&gt;0,Сумма!I48&lt;15),"ситуативно-позитивное",IF(AND(Сумма!I48&lt;0,Сумма!I48&gt;-15),"ситуативно-негативное",IF(Сумма!I48&lt;-14,"устойчиво-негативное","")))))," (",Сумма!I48," б.)"))</f>
        <v/>
      </c>
      <c r="J48" s="153" t="str">
        <f>IF(Сумма!J48="","",CONCATENATE(IF(Сумма!J48=0,"неопределенное",IF(Сумма!J48&gt;14,"устойчиво-позитивное",IF(AND(Сумма!J48&gt;0,Сумма!J48&lt;15),"ситуативно-позитивное",IF(AND(Сумма!J48&lt;0,Сумма!J48&gt;-15),"ситуативно-негативное",IF(Сумма!J48&lt;-14,"устойчиво-негативное","")))))," (",Сумма!J48," б.)"))</f>
        <v/>
      </c>
      <c r="K48" s="154" t="str">
        <f>IF(Сумма!K48="","",CONCATENATE(IF(Сумма!K48=0,"неопределенное",IF(Сумма!K48&gt;14,"устойчиво-позитивное",IF(AND(Сумма!K48&gt;0,Сумма!K48&lt;15),"ситуативно-позитивное",IF(AND(Сумма!K48&lt;0,Сумма!K48&gt;-15),"ситуативно-негативное",IF(Сумма!K48&lt;-14,"устойчиво-негативное","")))))," (",Сумма!K48," б.)"))</f>
        <v/>
      </c>
    </row>
    <row r="49" spans="1:11" x14ac:dyDescent="0.25">
      <c r="A49" s="146">
        <v>47</v>
      </c>
      <c r="B49" s="97" t="str">
        <f>IF('Данные из бланков'!B49="","",'Данные из бланков'!B49)</f>
        <v/>
      </c>
      <c r="C49" s="98" t="str">
        <f>IF('Данные из бланков'!C49="","",'Данные из бланков'!C49)</f>
        <v/>
      </c>
      <c r="D49" s="147" t="str">
        <f>IF(Сумма!D49="","",CONCATENATE(IF(Сумма!D49=0,"неопределенное",IF(Сумма!D49&gt;14,"устойчиво-позитивное",IF(AND(Сумма!D49&gt;0,Сумма!D49&lt;15),"ситуативно-позитивное",IF(AND(Сумма!D49&lt;0,Сумма!D49&gt;-15),"ситуативно-негативное",IF(Сумма!D49&lt;-14,"устойчиво-негативное","")))))," (",Сумма!D49," б.)"))</f>
        <v/>
      </c>
      <c r="E49" s="148" t="str">
        <f>IF(Сумма!E49="","",CONCATENATE(IF(Сумма!E49=0,"неопределенное",IF(Сумма!E49&gt;14,"устойчиво-позитивное",IF(AND(Сумма!E49&gt;0,Сумма!E49&lt;15),"ситуативно-позитивное",IF(AND(Сумма!E49&lt;0,Сумма!E49&gt;-15),"ситуативно-негативное",IF(Сумма!E49&lt;-14,"устойчиво-негативное","")))))," (",Сумма!E49," б.)"))</f>
        <v/>
      </c>
      <c r="F49" s="149" t="str">
        <f>IF(Сумма!F49="","",CONCATENATE(IF(Сумма!F49=0,"неопределенное",IF(Сумма!F49&gt;14,"устойчиво-позитивное",IF(AND(Сумма!F49&gt;0,Сумма!F49&lt;15),"ситуативно-позитивное",IF(AND(Сумма!F49&lt;0,Сумма!F49&gt;-15),"ситуативно-негативное",IF(Сумма!F49&lt;-14,"устойчиво-негативное","")))))," (",Сумма!F49," б.)"))</f>
        <v/>
      </c>
      <c r="G49" s="150" t="str">
        <f>IF(Сумма!G49="","",CONCATENATE(IF(Сумма!G49=0,"неопределенное",IF(Сумма!G49&gt;14,"устойчиво-позитивное",IF(AND(Сумма!G49&gt;0,Сумма!G49&lt;15),"ситуативно-позитивное",IF(AND(Сумма!G49&lt;0,Сумма!G49&gt;-15),"ситуативно-негативное",IF(Сумма!G49&lt;-14,"устойчиво-негативное","")))))," (",Сумма!G49," б.)"))</f>
        <v/>
      </c>
      <c r="H49" s="151" t="str">
        <f>IF(Сумма!H49="","",CONCATENATE(IF(Сумма!H49=0,"неопределенное",IF(Сумма!H49&gt;14,"устойчиво-позитивное",IF(AND(Сумма!H49&gt;0,Сумма!H49&lt;15),"ситуативно-позитивное",IF(AND(Сумма!H49&lt;0,Сумма!H49&gt;-15),"ситуативно-негативное",IF(Сумма!H49&lt;-14,"устойчиво-негативное","")))))," (",Сумма!H49," б.)"))</f>
        <v/>
      </c>
      <c r="I49" s="152" t="str">
        <f>IF(Сумма!I49="","",CONCATENATE(IF(Сумма!I49=0,"неопределенное",IF(Сумма!I49&gt;14,"устойчиво-позитивное",IF(AND(Сумма!I49&gt;0,Сумма!I49&lt;15),"ситуативно-позитивное",IF(AND(Сумма!I49&lt;0,Сумма!I49&gt;-15),"ситуативно-негативное",IF(Сумма!I49&lt;-14,"устойчиво-негативное","")))))," (",Сумма!I49," б.)"))</f>
        <v/>
      </c>
      <c r="J49" s="153" t="str">
        <f>IF(Сумма!J49="","",CONCATENATE(IF(Сумма!J49=0,"неопределенное",IF(Сумма!J49&gt;14,"устойчиво-позитивное",IF(AND(Сумма!J49&gt;0,Сумма!J49&lt;15),"ситуативно-позитивное",IF(AND(Сумма!J49&lt;0,Сумма!J49&gt;-15),"ситуативно-негативное",IF(Сумма!J49&lt;-14,"устойчиво-негативное","")))))," (",Сумма!J49," б.)"))</f>
        <v/>
      </c>
      <c r="K49" s="154" t="str">
        <f>IF(Сумма!K49="","",CONCATENATE(IF(Сумма!K49=0,"неопределенное",IF(Сумма!K49&gt;14,"устойчиво-позитивное",IF(AND(Сумма!K49&gt;0,Сумма!K49&lt;15),"ситуативно-позитивное",IF(AND(Сумма!K49&lt;0,Сумма!K49&gt;-15),"ситуативно-негативное",IF(Сумма!K49&lt;-14,"устойчиво-негативное","")))))," (",Сумма!K49," б.)"))</f>
        <v/>
      </c>
    </row>
    <row r="50" spans="1:11" x14ac:dyDescent="0.25">
      <c r="A50" s="146">
        <v>48</v>
      </c>
      <c r="B50" s="97" t="str">
        <f>IF('Данные из бланков'!B50="","",'Данные из бланков'!B50)</f>
        <v/>
      </c>
      <c r="C50" s="98" t="str">
        <f>IF('Данные из бланков'!C50="","",'Данные из бланков'!C50)</f>
        <v/>
      </c>
      <c r="D50" s="147" t="str">
        <f>IF(Сумма!D50="","",CONCATENATE(IF(Сумма!D50=0,"неопределенное",IF(Сумма!D50&gt;14,"устойчиво-позитивное",IF(AND(Сумма!D50&gt;0,Сумма!D50&lt;15),"ситуативно-позитивное",IF(AND(Сумма!D50&lt;0,Сумма!D50&gt;-15),"ситуативно-негативное",IF(Сумма!D50&lt;-14,"устойчиво-негативное","")))))," (",Сумма!D50," б.)"))</f>
        <v/>
      </c>
      <c r="E50" s="148" t="str">
        <f>IF(Сумма!E50="","",CONCATENATE(IF(Сумма!E50=0,"неопределенное",IF(Сумма!E50&gt;14,"устойчиво-позитивное",IF(AND(Сумма!E50&gt;0,Сумма!E50&lt;15),"ситуативно-позитивное",IF(AND(Сумма!E50&lt;0,Сумма!E50&gt;-15),"ситуативно-негативное",IF(Сумма!E50&lt;-14,"устойчиво-негативное","")))))," (",Сумма!E50," б.)"))</f>
        <v/>
      </c>
      <c r="F50" s="149" t="str">
        <f>IF(Сумма!F50="","",CONCATENATE(IF(Сумма!F50=0,"неопределенное",IF(Сумма!F50&gt;14,"устойчиво-позитивное",IF(AND(Сумма!F50&gt;0,Сумма!F50&lt;15),"ситуативно-позитивное",IF(AND(Сумма!F50&lt;0,Сумма!F50&gt;-15),"ситуативно-негативное",IF(Сумма!F50&lt;-14,"устойчиво-негативное","")))))," (",Сумма!F50," б.)"))</f>
        <v/>
      </c>
      <c r="G50" s="150" t="str">
        <f>IF(Сумма!G50="","",CONCATENATE(IF(Сумма!G50=0,"неопределенное",IF(Сумма!G50&gt;14,"устойчиво-позитивное",IF(AND(Сумма!G50&gt;0,Сумма!G50&lt;15),"ситуативно-позитивное",IF(AND(Сумма!G50&lt;0,Сумма!G50&gt;-15),"ситуативно-негативное",IF(Сумма!G50&lt;-14,"устойчиво-негативное","")))))," (",Сумма!G50," б.)"))</f>
        <v/>
      </c>
      <c r="H50" s="151" t="str">
        <f>IF(Сумма!H50="","",CONCATENATE(IF(Сумма!H50=0,"неопределенное",IF(Сумма!H50&gt;14,"устойчиво-позитивное",IF(AND(Сумма!H50&gt;0,Сумма!H50&lt;15),"ситуативно-позитивное",IF(AND(Сумма!H50&lt;0,Сумма!H50&gt;-15),"ситуативно-негативное",IF(Сумма!H50&lt;-14,"устойчиво-негативное","")))))," (",Сумма!H50," б.)"))</f>
        <v/>
      </c>
      <c r="I50" s="152" t="str">
        <f>IF(Сумма!I50="","",CONCATENATE(IF(Сумма!I50=0,"неопределенное",IF(Сумма!I50&gt;14,"устойчиво-позитивное",IF(AND(Сумма!I50&gt;0,Сумма!I50&lt;15),"ситуативно-позитивное",IF(AND(Сумма!I50&lt;0,Сумма!I50&gt;-15),"ситуативно-негативное",IF(Сумма!I50&lt;-14,"устойчиво-негативное","")))))," (",Сумма!I50," б.)"))</f>
        <v/>
      </c>
      <c r="J50" s="153" t="str">
        <f>IF(Сумма!J50="","",CONCATENATE(IF(Сумма!J50=0,"неопределенное",IF(Сумма!J50&gt;14,"устойчиво-позитивное",IF(AND(Сумма!J50&gt;0,Сумма!J50&lt;15),"ситуативно-позитивное",IF(AND(Сумма!J50&lt;0,Сумма!J50&gt;-15),"ситуативно-негативное",IF(Сумма!J50&lt;-14,"устойчиво-негативное","")))))," (",Сумма!J50," б.)"))</f>
        <v/>
      </c>
      <c r="K50" s="154" t="str">
        <f>IF(Сумма!K50="","",CONCATENATE(IF(Сумма!K50=0,"неопределенное",IF(Сумма!K50&gt;14,"устойчиво-позитивное",IF(AND(Сумма!K50&gt;0,Сумма!K50&lt;15),"ситуативно-позитивное",IF(AND(Сумма!K50&lt;0,Сумма!K50&gt;-15),"ситуативно-негативное",IF(Сумма!K50&lt;-14,"устойчиво-негативное","")))))," (",Сумма!K50," б.)"))</f>
        <v/>
      </c>
    </row>
    <row r="51" spans="1:11" x14ac:dyDescent="0.25">
      <c r="A51" s="146">
        <v>49</v>
      </c>
      <c r="B51" s="97" t="str">
        <f>IF('Данные из бланков'!B51="","",'Данные из бланков'!B51)</f>
        <v/>
      </c>
      <c r="C51" s="98" t="str">
        <f>IF('Данные из бланков'!C51="","",'Данные из бланков'!C51)</f>
        <v/>
      </c>
      <c r="D51" s="147" t="str">
        <f>IF(Сумма!D51="","",CONCATENATE(IF(Сумма!D51=0,"неопределенное",IF(Сумма!D51&gt;14,"устойчиво-позитивное",IF(AND(Сумма!D51&gt;0,Сумма!D51&lt;15),"ситуативно-позитивное",IF(AND(Сумма!D51&lt;0,Сумма!D51&gt;-15),"ситуативно-негативное",IF(Сумма!D51&lt;-14,"устойчиво-негативное","")))))," (",Сумма!D51," б.)"))</f>
        <v/>
      </c>
      <c r="E51" s="148" t="str">
        <f>IF(Сумма!E51="","",CONCATENATE(IF(Сумма!E51=0,"неопределенное",IF(Сумма!E51&gt;14,"устойчиво-позитивное",IF(AND(Сумма!E51&gt;0,Сумма!E51&lt;15),"ситуативно-позитивное",IF(AND(Сумма!E51&lt;0,Сумма!E51&gt;-15),"ситуативно-негативное",IF(Сумма!E51&lt;-14,"устойчиво-негативное","")))))," (",Сумма!E51," б.)"))</f>
        <v/>
      </c>
      <c r="F51" s="149" t="str">
        <f>IF(Сумма!F51="","",CONCATENATE(IF(Сумма!F51=0,"неопределенное",IF(Сумма!F51&gt;14,"устойчиво-позитивное",IF(AND(Сумма!F51&gt;0,Сумма!F51&lt;15),"ситуативно-позитивное",IF(AND(Сумма!F51&lt;0,Сумма!F51&gt;-15),"ситуативно-негативное",IF(Сумма!F51&lt;-14,"устойчиво-негативное","")))))," (",Сумма!F51," б.)"))</f>
        <v/>
      </c>
      <c r="G51" s="150" t="str">
        <f>IF(Сумма!G51="","",CONCATENATE(IF(Сумма!G51=0,"неопределенное",IF(Сумма!G51&gt;14,"устойчиво-позитивное",IF(AND(Сумма!G51&gt;0,Сумма!G51&lt;15),"ситуативно-позитивное",IF(AND(Сумма!G51&lt;0,Сумма!G51&gt;-15),"ситуативно-негативное",IF(Сумма!G51&lt;-14,"устойчиво-негативное","")))))," (",Сумма!G51," б.)"))</f>
        <v/>
      </c>
      <c r="H51" s="151" t="str">
        <f>IF(Сумма!H51="","",CONCATENATE(IF(Сумма!H51=0,"неопределенное",IF(Сумма!H51&gt;14,"устойчиво-позитивное",IF(AND(Сумма!H51&gt;0,Сумма!H51&lt;15),"ситуативно-позитивное",IF(AND(Сумма!H51&lt;0,Сумма!H51&gt;-15),"ситуативно-негативное",IF(Сумма!H51&lt;-14,"устойчиво-негативное","")))))," (",Сумма!H51," б.)"))</f>
        <v/>
      </c>
      <c r="I51" s="152" t="str">
        <f>IF(Сумма!I51="","",CONCATENATE(IF(Сумма!I51=0,"неопределенное",IF(Сумма!I51&gt;14,"устойчиво-позитивное",IF(AND(Сумма!I51&gt;0,Сумма!I51&lt;15),"ситуативно-позитивное",IF(AND(Сумма!I51&lt;0,Сумма!I51&gt;-15),"ситуативно-негативное",IF(Сумма!I51&lt;-14,"устойчиво-негативное","")))))," (",Сумма!I51," б.)"))</f>
        <v/>
      </c>
      <c r="J51" s="153" t="str">
        <f>IF(Сумма!J51="","",CONCATENATE(IF(Сумма!J51=0,"неопределенное",IF(Сумма!J51&gt;14,"устойчиво-позитивное",IF(AND(Сумма!J51&gt;0,Сумма!J51&lt;15),"ситуативно-позитивное",IF(AND(Сумма!J51&lt;0,Сумма!J51&gt;-15),"ситуативно-негативное",IF(Сумма!J51&lt;-14,"устойчиво-негативное","")))))," (",Сумма!J51," б.)"))</f>
        <v/>
      </c>
      <c r="K51" s="154" t="str">
        <f>IF(Сумма!K51="","",CONCATENATE(IF(Сумма!K51=0,"неопределенное",IF(Сумма!K51&gt;14,"устойчиво-позитивное",IF(AND(Сумма!K51&gt;0,Сумма!K51&lt;15),"ситуативно-позитивное",IF(AND(Сумма!K51&lt;0,Сумма!K51&gt;-15),"ситуативно-негативное",IF(Сумма!K51&lt;-14,"устойчиво-негативное","")))))," (",Сумма!K51," б.)"))</f>
        <v/>
      </c>
    </row>
    <row r="52" spans="1:11" x14ac:dyDescent="0.25">
      <c r="A52" s="146">
        <v>50</v>
      </c>
      <c r="B52" s="97" t="str">
        <f>IF('Данные из бланков'!B52="","",'Данные из бланков'!B52)</f>
        <v/>
      </c>
      <c r="C52" s="98" t="str">
        <f>IF('Данные из бланков'!C52="","",'Данные из бланков'!C52)</f>
        <v/>
      </c>
      <c r="D52" s="147" t="str">
        <f>IF(Сумма!D52="","",CONCATENATE(IF(Сумма!D52=0,"неопределенное",IF(Сумма!D52&gt;14,"устойчиво-позитивное",IF(AND(Сумма!D52&gt;0,Сумма!D52&lt;15),"ситуативно-позитивное",IF(AND(Сумма!D52&lt;0,Сумма!D52&gt;-15),"ситуативно-негативное",IF(Сумма!D52&lt;-14,"устойчиво-негативное","")))))," (",Сумма!D52," б.)"))</f>
        <v/>
      </c>
      <c r="E52" s="148" t="str">
        <f>IF(Сумма!E52="","",CONCATENATE(IF(Сумма!E52=0,"неопределенное",IF(Сумма!E52&gt;14,"устойчиво-позитивное",IF(AND(Сумма!E52&gt;0,Сумма!E52&lt;15),"ситуативно-позитивное",IF(AND(Сумма!E52&lt;0,Сумма!E52&gt;-15),"ситуативно-негативное",IF(Сумма!E52&lt;-14,"устойчиво-негативное","")))))," (",Сумма!E52," б.)"))</f>
        <v/>
      </c>
      <c r="F52" s="149" t="str">
        <f>IF(Сумма!F52="","",CONCATENATE(IF(Сумма!F52=0,"неопределенное",IF(Сумма!F52&gt;14,"устойчиво-позитивное",IF(AND(Сумма!F52&gt;0,Сумма!F52&lt;15),"ситуативно-позитивное",IF(AND(Сумма!F52&lt;0,Сумма!F52&gt;-15),"ситуативно-негативное",IF(Сумма!F52&lt;-14,"устойчиво-негативное","")))))," (",Сумма!F52," б.)"))</f>
        <v/>
      </c>
      <c r="G52" s="150" t="str">
        <f>IF(Сумма!G52="","",CONCATENATE(IF(Сумма!G52=0,"неопределенное",IF(Сумма!G52&gt;14,"устойчиво-позитивное",IF(AND(Сумма!G52&gt;0,Сумма!G52&lt;15),"ситуативно-позитивное",IF(AND(Сумма!G52&lt;0,Сумма!G52&gt;-15),"ситуативно-негативное",IF(Сумма!G52&lt;-14,"устойчиво-негативное","")))))," (",Сумма!G52," б.)"))</f>
        <v/>
      </c>
      <c r="H52" s="151" t="str">
        <f>IF(Сумма!H52="","",CONCATENATE(IF(Сумма!H52=0,"неопределенное",IF(Сумма!H52&gt;14,"устойчиво-позитивное",IF(AND(Сумма!H52&gt;0,Сумма!H52&lt;15),"ситуативно-позитивное",IF(AND(Сумма!H52&lt;0,Сумма!H52&gt;-15),"ситуативно-негативное",IF(Сумма!H52&lt;-14,"устойчиво-негативное","")))))," (",Сумма!H52," б.)"))</f>
        <v/>
      </c>
      <c r="I52" s="152" t="str">
        <f>IF(Сумма!I52="","",CONCATENATE(IF(Сумма!I52=0,"неопределенное",IF(Сумма!I52&gt;14,"устойчиво-позитивное",IF(AND(Сумма!I52&gt;0,Сумма!I52&lt;15),"ситуативно-позитивное",IF(AND(Сумма!I52&lt;0,Сумма!I52&gt;-15),"ситуативно-негативное",IF(Сумма!I52&lt;-14,"устойчиво-негативное","")))))," (",Сумма!I52," б.)"))</f>
        <v/>
      </c>
      <c r="J52" s="153" t="str">
        <f>IF(Сумма!J52="","",CONCATENATE(IF(Сумма!J52=0,"неопределенное",IF(Сумма!J52&gt;14,"устойчиво-позитивное",IF(AND(Сумма!J52&gt;0,Сумма!J52&lt;15),"ситуативно-позитивное",IF(AND(Сумма!J52&lt;0,Сумма!J52&gt;-15),"ситуативно-негативное",IF(Сумма!J52&lt;-14,"устойчиво-негативное","")))))," (",Сумма!J52," б.)"))</f>
        <v/>
      </c>
      <c r="K52" s="154" t="str">
        <f>IF(Сумма!K52="","",CONCATENATE(IF(Сумма!K52=0,"неопределенное",IF(Сумма!K52&gt;14,"устойчиво-позитивное",IF(AND(Сумма!K52&gt;0,Сумма!K52&lt;15),"ситуативно-позитивное",IF(AND(Сумма!K52&lt;0,Сумма!K52&gt;-15),"ситуативно-негативное",IF(Сумма!K52&lt;-14,"устойчиво-негативное","")))))," (",Сумма!K52," б.)"))</f>
        <v/>
      </c>
    </row>
    <row r="53" spans="1:11" x14ac:dyDescent="0.25">
      <c r="A53" s="146">
        <v>51</v>
      </c>
      <c r="B53" s="97" t="str">
        <f>IF('Данные из бланков'!B53="","",'Данные из бланков'!B53)</f>
        <v/>
      </c>
      <c r="C53" s="98" t="str">
        <f>IF('Данные из бланков'!C53="","",'Данные из бланков'!C53)</f>
        <v/>
      </c>
      <c r="D53" s="147" t="str">
        <f>IF(Сумма!D53="","",CONCATENATE(IF(Сумма!D53=0,"неопределенное",IF(Сумма!D53&gt;14,"устойчиво-позитивное",IF(AND(Сумма!D53&gt;0,Сумма!D53&lt;15),"ситуативно-позитивное",IF(AND(Сумма!D53&lt;0,Сумма!D53&gt;-15),"ситуативно-негативное",IF(Сумма!D53&lt;-14,"устойчиво-негативное","")))))," (",Сумма!D53," б.)"))</f>
        <v/>
      </c>
      <c r="E53" s="148" t="str">
        <f>IF(Сумма!E53="","",CONCATENATE(IF(Сумма!E53=0,"неопределенное",IF(Сумма!E53&gt;14,"устойчиво-позитивное",IF(AND(Сумма!E53&gt;0,Сумма!E53&lt;15),"ситуативно-позитивное",IF(AND(Сумма!E53&lt;0,Сумма!E53&gt;-15),"ситуативно-негативное",IF(Сумма!E53&lt;-14,"устойчиво-негативное","")))))," (",Сумма!E53," б.)"))</f>
        <v/>
      </c>
      <c r="F53" s="149" t="str">
        <f>IF(Сумма!F53="","",CONCATENATE(IF(Сумма!F53=0,"неопределенное",IF(Сумма!F53&gt;14,"устойчиво-позитивное",IF(AND(Сумма!F53&gt;0,Сумма!F53&lt;15),"ситуативно-позитивное",IF(AND(Сумма!F53&lt;0,Сумма!F53&gt;-15),"ситуативно-негативное",IF(Сумма!F53&lt;-14,"устойчиво-негативное","")))))," (",Сумма!F53," б.)"))</f>
        <v/>
      </c>
      <c r="G53" s="150" t="str">
        <f>IF(Сумма!G53="","",CONCATENATE(IF(Сумма!G53=0,"неопределенное",IF(Сумма!G53&gt;14,"устойчиво-позитивное",IF(AND(Сумма!G53&gt;0,Сумма!G53&lt;15),"ситуативно-позитивное",IF(AND(Сумма!G53&lt;0,Сумма!G53&gt;-15),"ситуативно-негативное",IF(Сумма!G53&lt;-14,"устойчиво-негативное","")))))," (",Сумма!G53," б.)"))</f>
        <v/>
      </c>
      <c r="H53" s="151" t="str">
        <f>IF(Сумма!H53="","",CONCATENATE(IF(Сумма!H53=0,"неопределенное",IF(Сумма!H53&gt;14,"устойчиво-позитивное",IF(AND(Сумма!H53&gt;0,Сумма!H53&lt;15),"ситуативно-позитивное",IF(AND(Сумма!H53&lt;0,Сумма!H53&gt;-15),"ситуативно-негативное",IF(Сумма!H53&lt;-14,"устойчиво-негативное","")))))," (",Сумма!H53," б.)"))</f>
        <v/>
      </c>
      <c r="I53" s="152" t="str">
        <f>IF(Сумма!I53="","",CONCATENATE(IF(Сумма!I53=0,"неопределенное",IF(Сумма!I53&gt;14,"устойчиво-позитивное",IF(AND(Сумма!I53&gt;0,Сумма!I53&lt;15),"ситуативно-позитивное",IF(AND(Сумма!I53&lt;0,Сумма!I53&gt;-15),"ситуативно-негативное",IF(Сумма!I53&lt;-14,"устойчиво-негативное","")))))," (",Сумма!I53," б.)"))</f>
        <v/>
      </c>
      <c r="J53" s="153" t="str">
        <f>IF(Сумма!J53="","",CONCATENATE(IF(Сумма!J53=0,"неопределенное",IF(Сумма!J53&gt;14,"устойчиво-позитивное",IF(AND(Сумма!J53&gt;0,Сумма!J53&lt;15),"ситуативно-позитивное",IF(AND(Сумма!J53&lt;0,Сумма!J53&gt;-15),"ситуативно-негативное",IF(Сумма!J53&lt;-14,"устойчиво-негативное","")))))," (",Сумма!J53," б.)"))</f>
        <v/>
      </c>
      <c r="K53" s="154" t="str">
        <f>IF(Сумма!K53="","",CONCATENATE(IF(Сумма!K53=0,"неопределенное",IF(Сумма!K53&gt;14,"устойчиво-позитивное",IF(AND(Сумма!K53&gt;0,Сумма!K53&lt;15),"ситуативно-позитивное",IF(AND(Сумма!K53&lt;0,Сумма!K53&gt;-15),"ситуативно-негативное",IF(Сумма!K53&lt;-14,"устойчиво-негативное","")))))," (",Сумма!K53," б.)"))</f>
        <v/>
      </c>
    </row>
    <row r="54" spans="1:11" x14ac:dyDescent="0.25">
      <c r="A54" s="146">
        <v>52</v>
      </c>
      <c r="B54" s="97" t="str">
        <f>IF('Данные из бланков'!B54="","",'Данные из бланков'!B54)</f>
        <v/>
      </c>
      <c r="C54" s="98" t="str">
        <f>IF('Данные из бланков'!C54="","",'Данные из бланков'!C54)</f>
        <v/>
      </c>
      <c r="D54" s="147" t="str">
        <f>IF(Сумма!D54="","",CONCATENATE(IF(Сумма!D54=0,"неопределенное",IF(Сумма!D54&gt;14,"устойчиво-позитивное",IF(AND(Сумма!D54&gt;0,Сумма!D54&lt;15),"ситуативно-позитивное",IF(AND(Сумма!D54&lt;0,Сумма!D54&gt;-15),"ситуативно-негативное",IF(Сумма!D54&lt;-14,"устойчиво-негативное","")))))," (",Сумма!D54," б.)"))</f>
        <v/>
      </c>
      <c r="E54" s="148" t="str">
        <f>IF(Сумма!E54="","",CONCATENATE(IF(Сумма!E54=0,"неопределенное",IF(Сумма!E54&gt;14,"устойчиво-позитивное",IF(AND(Сумма!E54&gt;0,Сумма!E54&lt;15),"ситуативно-позитивное",IF(AND(Сумма!E54&lt;0,Сумма!E54&gt;-15),"ситуативно-негативное",IF(Сумма!E54&lt;-14,"устойчиво-негативное","")))))," (",Сумма!E54," б.)"))</f>
        <v/>
      </c>
      <c r="F54" s="149" t="str">
        <f>IF(Сумма!F54="","",CONCATENATE(IF(Сумма!F54=0,"неопределенное",IF(Сумма!F54&gt;14,"устойчиво-позитивное",IF(AND(Сумма!F54&gt;0,Сумма!F54&lt;15),"ситуативно-позитивное",IF(AND(Сумма!F54&lt;0,Сумма!F54&gt;-15),"ситуативно-негативное",IF(Сумма!F54&lt;-14,"устойчиво-негативное","")))))," (",Сумма!F54," б.)"))</f>
        <v/>
      </c>
      <c r="G54" s="150" t="str">
        <f>IF(Сумма!G54="","",CONCATENATE(IF(Сумма!G54=0,"неопределенное",IF(Сумма!G54&gt;14,"устойчиво-позитивное",IF(AND(Сумма!G54&gt;0,Сумма!G54&lt;15),"ситуативно-позитивное",IF(AND(Сумма!G54&lt;0,Сумма!G54&gt;-15),"ситуативно-негативное",IF(Сумма!G54&lt;-14,"устойчиво-негативное","")))))," (",Сумма!G54," б.)"))</f>
        <v/>
      </c>
      <c r="H54" s="151" t="str">
        <f>IF(Сумма!H54="","",CONCATENATE(IF(Сумма!H54=0,"неопределенное",IF(Сумма!H54&gt;14,"устойчиво-позитивное",IF(AND(Сумма!H54&gt;0,Сумма!H54&lt;15),"ситуативно-позитивное",IF(AND(Сумма!H54&lt;0,Сумма!H54&gt;-15),"ситуативно-негативное",IF(Сумма!H54&lt;-14,"устойчиво-негативное","")))))," (",Сумма!H54," б.)"))</f>
        <v/>
      </c>
      <c r="I54" s="152" t="str">
        <f>IF(Сумма!I54="","",CONCATENATE(IF(Сумма!I54=0,"неопределенное",IF(Сумма!I54&gt;14,"устойчиво-позитивное",IF(AND(Сумма!I54&gt;0,Сумма!I54&lt;15),"ситуативно-позитивное",IF(AND(Сумма!I54&lt;0,Сумма!I54&gt;-15),"ситуативно-негативное",IF(Сумма!I54&lt;-14,"устойчиво-негативное","")))))," (",Сумма!I54," б.)"))</f>
        <v/>
      </c>
      <c r="J54" s="153" t="str">
        <f>IF(Сумма!J54="","",CONCATENATE(IF(Сумма!J54=0,"неопределенное",IF(Сумма!J54&gt;14,"устойчиво-позитивное",IF(AND(Сумма!J54&gt;0,Сумма!J54&lt;15),"ситуативно-позитивное",IF(AND(Сумма!J54&lt;0,Сумма!J54&gt;-15),"ситуативно-негативное",IF(Сумма!J54&lt;-14,"устойчиво-негативное","")))))," (",Сумма!J54," б.)"))</f>
        <v/>
      </c>
      <c r="K54" s="154" t="str">
        <f>IF(Сумма!K54="","",CONCATENATE(IF(Сумма!K54=0,"неопределенное",IF(Сумма!K54&gt;14,"устойчиво-позитивное",IF(AND(Сумма!K54&gt;0,Сумма!K54&lt;15),"ситуативно-позитивное",IF(AND(Сумма!K54&lt;0,Сумма!K54&gt;-15),"ситуативно-негативное",IF(Сумма!K54&lt;-14,"устойчиво-негативное","")))))," (",Сумма!K54," б.)"))</f>
        <v/>
      </c>
    </row>
    <row r="55" spans="1:11" x14ac:dyDescent="0.25">
      <c r="A55" s="146">
        <v>53</v>
      </c>
      <c r="B55" s="97" t="str">
        <f>IF('Данные из бланков'!B55="","",'Данные из бланков'!B55)</f>
        <v/>
      </c>
      <c r="C55" s="98" t="str">
        <f>IF('Данные из бланков'!C55="","",'Данные из бланков'!C55)</f>
        <v/>
      </c>
      <c r="D55" s="147" t="str">
        <f>IF(Сумма!D55="","",CONCATENATE(IF(Сумма!D55=0,"неопределенное",IF(Сумма!D55&gt;14,"устойчиво-позитивное",IF(AND(Сумма!D55&gt;0,Сумма!D55&lt;15),"ситуативно-позитивное",IF(AND(Сумма!D55&lt;0,Сумма!D55&gt;-15),"ситуативно-негативное",IF(Сумма!D55&lt;-14,"устойчиво-негативное","")))))," (",Сумма!D55," б.)"))</f>
        <v/>
      </c>
      <c r="E55" s="148" t="str">
        <f>IF(Сумма!E55="","",CONCATENATE(IF(Сумма!E55=0,"неопределенное",IF(Сумма!E55&gt;14,"устойчиво-позитивное",IF(AND(Сумма!E55&gt;0,Сумма!E55&lt;15),"ситуативно-позитивное",IF(AND(Сумма!E55&lt;0,Сумма!E55&gt;-15),"ситуативно-негативное",IF(Сумма!E55&lt;-14,"устойчиво-негативное","")))))," (",Сумма!E55," б.)"))</f>
        <v/>
      </c>
      <c r="F55" s="149" t="str">
        <f>IF(Сумма!F55="","",CONCATENATE(IF(Сумма!F55=0,"неопределенное",IF(Сумма!F55&gt;14,"устойчиво-позитивное",IF(AND(Сумма!F55&gt;0,Сумма!F55&lt;15),"ситуативно-позитивное",IF(AND(Сумма!F55&lt;0,Сумма!F55&gt;-15),"ситуативно-негативное",IF(Сумма!F55&lt;-14,"устойчиво-негативное","")))))," (",Сумма!F55," б.)"))</f>
        <v/>
      </c>
      <c r="G55" s="150" t="str">
        <f>IF(Сумма!G55="","",CONCATENATE(IF(Сумма!G55=0,"неопределенное",IF(Сумма!G55&gt;14,"устойчиво-позитивное",IF(AND(Сумма!G55&gt;0,Сумма!G55&lt;15),"ситуативно-позитивное",IF(AND(Сумма!G55&lt;0,Сумма!G55&gt;-15),"ситуативно-негативное",IF(Сумма!G55&lt;-14,"устойчиво-негативное","")))))," (",Сумма!G55," б.)"))</f>
        <v/>
      </c>
      <c r="H55" s="151" t="str">
        <f>IF(Сумма!H55="","",CONCATENATE(IF(Сумма!H55=0,"неопределенное",IF(Сумма!H55&gt;14,"устойчиво-позитивное",IF(AND(Сумма!H55&gt;0,Сумма!H55&lt;15),"ситуативно-позитивное",IF(AND(Сумма!H55&lt;0,Сумма!H55&gt;-15),"ситуативно-негативное",IF(Сумма!H55&lt;-14,"устойчиво-негативное","")))))," (",Сумма!H55," б.)"))</f>
        <v/>
      </c>
      <c r="I55" s="152" t="str">
        <f>IF(Сумма!I55="","",CONCATENATE(IF(Сумма!I55=0,"неопределенное",IF(Сумма!I55&gt;14,"устойчиво-позитивное",IF(AND(Сумма!I55&gt;0,Сумма!I55&lt;15),"ситуативно-позитивное",IF(AND(Сумма!I55&lt;0,Сумма!I55&gt;-15),"ситуативно-негативное",IF(Сумма!I55&lt;-14,"устойчиво-негативное","")))))," (",Сумма!I55," б.)"))</f>
        <v/>
      </c>
      <c r="J55" s="153" t="str">
        <f>IF(Сумма!J55="","",CONCATENATE(IF(Сумма!J55=0,"неопределенное",IF(Сумма!J55&gt;14,"устойчиво-позитивное",IF(AND(Сумма!J55&gt;0,Сумма!J55&lt;15),"ситуативно-позитивное",IF(AND(Сумма!J55&lt;0,Сумма!J55&gt;-15),"ситуативно-негативное",IF(Сумма!J55&lt;-14,"устойчиво-негативное","")))))," (",Сумма!J55," б.)"))</f>
        <v/>
      </c>
      <c r="K55" s="154" t="str">
        <f>IF(Сумма!K55="","",CONCATENATE(IF(Сумма!K55=0,"неопределенное",IF(Сумма!K55&gt;14,"устойчиво-позитивное",IF(AND(Сумма!K55&gt;0,Сумма!K55&lt;15),"ситуативно-позитивное",IF(AND(Сумма!K55&lt;0,Сумма!K55&gt;-15),"ситуативно-негативное",IF(Сумма!K55&lt;-14,"устойчиво-негативное","")))))," (",Сумма!K55," б.)"))</f>
        <v/>
      </c>
    </row>
    <row r="56" spans="1:11" x14ac:dyDescent="0.25">
      <c r="A56" s="146">
        <v>54</v>
      </c>
      <c r="B56" s="97" t="str">
        <f>IF('Данные из бланков'!B56="","",'Данные из бланков'!B56)</f>
        <v/>
      </c>
      <c r="C56" s="98" t="str">
        <f>IF('Данные из бланков'!C56="","",'Данные из бланков'!C56)</f>
        <v/>
      </c>
      <c r="D56" s="147" t="str">
        <f>IF(Сумма!D56="","",CONCATENATE(IF(Сумма!D56=0,"неопределенное",IF(Сумма!D56&gt;14,"устойчиво-позитивное",IF(AND(Сумма!D56&gt;0,Сумма!D56&lt;15),"ситуативно-позитивное",IF(AND(Сумма!D56&lt;0,Сумма!D56&gt;-15),"ситуативно-негативное",IF(Сумма!D56&lt;-14,"устойчиво-негативное","")))))," (",Сумма!D56," б.)"))</f>
        <v/>
      </c>
      <c r="E56" s="148" t="str">
        <f>IF(Сумма!E56="","",CONCATENATE(IF(Сумма!E56=0,"неопределенное",IF(Сумма!E56&gt;14,"устойчиво-позитивное",IF(AND(Сумма!E56&gt;0,Сумма!E56&lt;15),"ситуативно-позитивное",IF(AND(Сумма!E56&lt;0,Сумма!E56&gt;-15),"ситуативно-негативное",IF(Сумма!E56&lt;-14,"устойчиво-негативное","")))))," (",Сумма!E56," б.)"))</f>
        <v/>
      </c>
      <c r="F56" s="149" t="str">
        <f>IF(Сумма!F56="","",CONCATENATE(IF(Сумма!F56=0,"неопределенное",IF(Сумма!F56&gt;14,"устойчиво-позитивное",IF(AND(Сумма!F56&gt;0,Сумма!F56&lt;15),"ситуативно-позитивное",IF(AND(Сумма!F56&lt;0,Сумма!F56&gt;-15),"ситуативно-негативное",IF(Сумма!F56&lt;-14,"устойчиво-негативное","")))))," (",Сумма!F56," б.)"))</f>
        <v/>
      </c>
      <c r="G56" s="150" t="str">
        <f>IF(Сумма!G56="","",CONCATENATE(IF(Сумма!G56=0,"неопределенное",IF(Сумма!G56&gt;14,"устойчиво-позитивное",IF(AND(Сумма!G56&gt;0,Сумма!G56&lt;15),"ситуативно-позитивное",IF(AND(Сумма!G56&lt;0,Сумма!G56&gt;-15),"ситуативно-негативное",IF(Сумма!G56&lt;-14,"устойчиво-негативное","")))))," (",Сумма!G56," б.)"))</f>
        <v/>
      </c>
      <c r="H56" s="151" t="str">
        <f>IF(Сумма!H56="","",CONCATENATE(IF(Сумма!H56=0,"неопределенное",IF(Сумма!H56&gt;14,"устойчиво-позитивное",IF(AND(Сумма!H56&gt;0,Сумма!H56&lt;15),"ситуативно-позитивное",IF(AND(Сумма!H56&lt;0,Сумма!H56&gt;-15),"ситуативно-негативное",IF(Сумма!H56&lt;-14,"устойчиво-негативное","")))))," (",Сумма!H56," б.)"))</f>
        <v/>
      </c>
      <c r="I56" s="152" t="str">
        <f>IF(Сумма!I56="","",CONCATENATE(IF(Сумма!I56=0,"неопределенное",IF(Сумма!I56&gt;14,"устойчиво-позитивное",IF(AND(Сумма!I56&gt;0,Сумма!I56&lt;15),"ситуативно-позитивное",IF(AND(Сумма!I56&lt;0,Сумма!I56&gt;-15),"ситуативно-негативное",IF(Сумма!I56&lt;-14,"устойчиво-негативное","")))))," (",Сумма!I56," б.)"))</f>
        <v/>
      </c>
      <c r="J56" s="153" t="str">
        <f>IF(Сумма!J56="","",CONCATENATE(IF(Сумма!J56=0,"неопределенное",IF(Сумма!J56&gt;14,"устойчиво-позитивное",IF(AND(Сумма!J56&gt;0,Сумма!J56&lt;15),"ситуативно-позитивное",IF(AND(Сумма!J56&lt;0,Сумма!J56&gt;-15),"ситуативно-негативное",IF(Сумма!J56&lt;-14,"устойчиво-негативное","")))))," (",Сумма!J56," б.)"))</f>
        <v/>
      </c>
      <c r="K56" s="154" t="str">
        <f>IF(Сумма!K56="","",CONCATENATE(IF(Сумма!K56=0,"неопределенное",IF(Сумма!K56&gt;14,"устойчиво-позитивное",IF(AND(Сумма!K56&gt;0,Сумма!K56&lt;15),"ситуативно-позитивное",IF(AND(Сумма!K56&lt;0,Сумма!K56&gt;-15),"ситуативно-негативное",IF(Сумма!K56&lt;-14,"устойчиво-негативное","")))))," (",Сумма!K56," б.)"))</f>
        <v/>
      </c>
    </row>
    <row r="57" spans="1:11" x14ac:dyDescent="0.25">
      <c r="A57" s="146">
        <v>55</v>
      </c>
      <c r="B57" s="97" t="str">
        <f>IF('Данные из бланков'!B57="","",'Данные из бланков'!B57)</f>
        <v/>
      </c>
      <c r="C57" s="98" t="str">
        <f>IF('Данные из бланков'!C57="","",'Данные из бланков'!C57)</f>
        <v/>
      </c>
      <c r="D57" s="147" t="str">
        <f>IF(Сумма!D57="","",CONCATENATE(IF(Сумма!D57=0,"неопределенное",IF(Сумма!D57&gt;14,"устойчиво-позитивное",IF(AND(Сумма!D57&gt;0,Сумма!D57&lt;15),"ситуативно-позитивное",IF(AND(Сумма!D57&lt;0,Сумма!D57&gt;-15),"ситуативно-негативное",IF(Сумма!D57&lt;-14,"устойчиво-негативное","")))))," (",Сумма!D57," б.)"))</f>
        <v/>
      </c>
      <c r="E57" s="148" t="str">
        <f>IF(Сумма!E57="","",CONCATENATE(IF(Сумма!E57=0,"неопределенное",IF(Сумма!E57&gt;14,"устойчиво-позитивное",IF(AND(Сумма!E57&gt;0,Сумма!E57&lt;15),"ситуативно-позитивное",IF(AND(Сумма!E57&lt;0,Сумма!E57&gt;-15),"ситуативно-негативное",IF(Сумма!E57&lt;-14,"устойчиво-негативное","")))))," (",Сумма!E57," б.)"))</f>
        <v/>
      </c>
      <c r="F57" s="149" t="str">
        <f>IF(Сумма!F57="","",CONCATENATE(IF(Сумма!F57=0,"неопределенное",IF(Сумма!F57&gt;14,"устойчиво-позитивное",IF(AND(Сумма!F57&gt;0,Сумма!F57&lt;15),"ситуативно-позитивное",IF(AND(Сумма!F57&lt;0,Сумма!F57&gt;-15),"ситуативно-негативное",IF(Сумма!F57&lt;-14,"устойчиво-негативное","")))))," (",Сумма!F57," б.)"))</f>
        <v/>
      </c>
      <c r="G57" s="150" t="str">
        <f>IF(Сумма!G57="","",CONCATENATE(IF(Сумма!G57=0,"неопределенное",IF(Сумма!G57&gt;14,"устойчиво-позитивное",IF(AND(Сумма!G57&gt;0,Сумма!G57&lt;15),"ситуативно-позитивное",IF(AND(Сумма!G57&lt;0,Сумма!G57&gt;-15),"ситуативно-негативное",IF(Сумма!G57&lt;-14,"устойчиво-негативное","")))))," (",Сумма!G57," б.)"))</f>
        <v/>
      </c>
      <c r="H57" s="151" t="str">
        <f>IF(Сумма!H57="","",CONCATENATE(IF(Сумма!H57=0,"неопределенное",IF(Сумма!H57&gt;14,"устойчиво-позитивное",IF(AND(Сумма!H57&gt;0,Сумма!H57&lt;15),"ситуативно-позитивное",IF(AND(Сумма!H57&lt;0,Сумма!H57&gt;-15),"ситуативно-негативное",IF(Сумма!H57&lt;-14,"устойчиво-негативное","")))))," (",Сумма!H57," б.)"))</f>
        <v/>
      </c>
      <c r="I57" s="152" t="str">
        <f>IF(Сумма!I57="","",CONCATENATE(IF(Сумма!I57=0,"неопределенное",IF(Сумма!I57&gt;14,"устойчиво-позитивное",IF(AND(Сумма!I57&gt;0,Сумма!I57&lt;15),"ситуативно-позитивное",IF(AND(Сумма!I57&lt;0,Сумма!I57&gt;-15),"ситуативно-негативное",IF(Сумма!I57&lt;-14,"устойчиво-негативное","")))))," (",Сумма!I57," б.)"))</f>
        <v/>
      </c>
      <c r="J57" s="153" t="str">
        <f>IF(Сумма!J57="","",CONCATENATE(IF(Сумма!J57=0,"неопределенное",IF(Сумма!J57&gt;14,"устойчиво-позитивное",IF(AND(Сумма!J57&gt;0,Сумма!J57&lt;15),"ситуативно-позитивное",IF(AND(Сумма!J57&lt;0,Сумма!J57&gt;-15),"ситуативно-негативное",IF(Сумма!J57&lt;-14,"устойчиво-негативное","")))))," (",Сумма!J57," б.)"))</f>
        <v/>
      </c>
      <c r="K57" s="154" t="str">
        <f>IF(Сумма!K57="","",CONCATENATE(IF(Сумма!K57=0,"неопределенное",IF(Сумма!K57&gt;14,"устойчиво-позитивное",IF(AND(Сумма!K57&gt;0,Сумма!K57&lt;15),"ситуативно-позитивное",IF(AND(Сумма!K57&lt;0,Сумма!K57&gt;-15),"ситуативно-негативное",IF(Сумма!K57&lt;-14,"устойчиво-негативное","")))))," (",Сумма!K57," б.)"))</f>
        <v/>
      </c>
    </row>
    <row r="58" spans="1:11" x14ac:dyDescent="0.25">
      <c r="A58" s="146">
        <v>56</v>
      </c>
      <c r="B58" s="97" t="str">
        <f>IF('Данные из бланков'!B58="","",'Данные из бланков'!B58)</f>
        <v/>
      </c>
      <c r="C58" s="98" t="str">
        <f>IF('Данные из бланков'!C58="","",'Данные из бланков'!C58)</f>
        <v/>
      </c>
      <c r="D58" s="147" t="str">
        <f>IF(Сумма!D58="","",CONCATENATE(IF(Сумма!D58=0,"неопределенное",IF(Сумма!D58&gt;14,"устойчиво-позитивное",IF(AND(Сумма!D58&gt;0,Сумма!D58&lt;15),"ситуативно-позитивное",IF(AND(Сумма!D58&lt;0,Сумма!D58&gt;-15),"ситуативно-негативное",IF(Сумма!D58&lt;-14,"устойчиво-негативное","")))))," (",Сумма!D58," б.)"))</f>
        <v/>
      </c>
      <c r="E58" s="148" t="str">
        <f>IF(Сумма!E58="","",CONCATENATE(IF(Сумма!E58=0,"неопределенное",IF(Сумма!E58&gt;14,"устойчиво-позитивное",IF(AND(Сумма!E58&gt;0,Сумма!E58&lt;15),"ситуативно-позитивное",IF(AND(Сумма!E58&lt;0,Сумма!E58&gt;-15),"ситуативно-негативное",IF(Сумма!E58&lt;-14,"устойчиво-негативное","")))))," (",Сумма!E58," б.)"))</f>
        <v/>
      </c>
      <c r="F58" s="149" t="str">
        <f>IF(Сумма!F58="","",CONCATENATE(IF(Сумма!F58=0,"неопределенное",IF(Сумма!F58&gt;14,"устойчиво-позитивное",IF(AND(Сумма!F58&gt;0,Сумма!F58&lt;15),"ситуативно-позитивное",IF(AND(Сумма!F58&lt;0,Сумма!F58&gt;-15),"ситуативно-негативное",IF(Сумма!F58&lt;-14,"устойчиво-негативное","")))))," (",Сумма!F58," б.)"))</f>
        <v/>
      </c>
      <c r="G58" s="150" t="str">
        <f>IF(Сумма!G58="","",CONCATENATE(IF(Сумма!G58=0,"неопределенное",IF(Сумма!G58&gt;14,"устойчиво-позитивное",IF(AND(Сумма!G58&gt;0,Сумма!G58&lt;15),"ситуативно-позитивное",IF(AND(Сумма!G58&lt;0,Сумма!G58&gt;-15),"ситуативно-негативное",IF(Сумма!G58&lt;-14,"устойчиво-негативное","")))))," (",Сумма!G58," б.)"))</f>
        <v/>
      </c>
      <c r="H58" s="151" t="str">
        <f>IF(Сумма!H58="","",CONCATENATE(IF(Сумма!H58=0,"неопределенное",IF(Сумма!H58&gt;14,"устойчиво-позитивное",IF(AND(Сумма!H58&gt;0,Сумма!H58&lt;15),"ситуативно-позитивное",IF(AND(Сумма!H58&lt;0,Сумма!H58&gt;-15),"ситуативно-негативное",IF(Сумма!H58&lt;-14,"устойчиво-негативное","")))))," (",Сумма!H58," б.)"))</f>
        <v/>
      </c>
      <c r="I58" s="152" t="str">
        <f>IF(Сумма!I58="","",CONCATENATE(IF(Сумма!I58=0,"неопределенное",IF(Сумма!I58&gt;14,"устойчиво-позитивное",IF(AND(Сумма!I58&gt;0,Сумма!I58&lt;15),"ситуативно-позитивное",IF(AND(Сумма!I58&lt;0,Сумма!I58&gt;-15),"ситуативно-негативное",IF(Сумма!I58&lt;-14,"устойчиво-негативное","")))))," (",Сумма!I58," б.)"))</f>
        <v/>
      </c>
      <c r="J58" s="153" t="str">
        <f>IF(Сумма!J58="","",CONCATENATE(IF(Сумма!J58=0,"неопределенное",IF(Сумма!J58&gt;14,"устойчиво-позитивное",IF(AND(Сумма!J58&gt;0,Сумма!J58&lt;15),"ситуативно-позитивное",IF(AND(Сумма!J58&lt;0,Сумма!J58&gt;-15),"ситуативно-негативное",IF(Сумма!J58&lt;-14,"устойчиво-негативное","")))))," (",Сумма!J58," б.)"))</f>
        <v/>
      </c>
      <c r="K58" s="154" t="str">
        <f>IF(Сумма!K58="","",CONCATENATE(IF(Сумма!K58=0,"неопределенное",IF(Сумма!K58&gt;14,"устойчиво-позитивное",IF(AND(Сумма!K58&gt;0,Сумма!K58&lt;15),"ситуативно-позитивное",IF(AND(Сумма!K58&lt;0,Сумма!K58&gt;-15),"ситуативно-негативное",IF(Сумма!K58&lt;-14,"устойчиво-негативное","")))))," (",Сумма!K58," б.)"))</f>
        <v/>
      </c>
    </row>
    <row r="59" spans="1:11" x14ac:dyDescent="0.25">
      <c r="A59" s="146">
        <v>57</v>
      </c>
      <c r="B59" s="97" t="str">
        <f>IF('Данные из бланков'!B59="","",'Данные из бланков'!B59)</f>
        <v/>
      </c>
      <c r="C59" s="98" t="str">
        <f>IF('Данные из бланков'!C59="","",'Данные из бланков'!C59)</f>
        <v/>
      </c>
      <c r="D59" s="147" t="str">
        <f>IF(Сумма!D59="","",CONCATENATE(IF(Сумма!D59=0,"неопределенное",IF(Сумма!D59&gt;14,"устойчиво-позитивное",IF(AND(Сумма!D59&gt;0,Сумма!D59&lt;15),"ситуативно-позитивное",IF(AND(Сумма!D59&lt;0,Сумма!D59&gt;-15),"ситуативно-негативное",IF(Сумма!D59&lt;-14,"устойчиво-негативное","")))))," (",Сумма!D59," б.)"))</f>
        <v/>
      </c>
      <c r="E59" s="148" t="str">
        <f>IF(Сумма!E59="","",CONCATENATE(IF(Сумма!E59=0,"неопределенное",IF(Сумма!E59&gt;14,"устойчиво-позитивное",IF(AND(Сумма!E59&gt;0,Сумма!E59&lt;15),"ситуативно-позитивное",IF(AND(Сумма!E59&lt;0,Сумма!E59&gt;-15),"ситуативно-негативное",IF(Сумма!E59&lt;-14,"устойчиво-негативное","")))))," (",Сумма!E59," б.)"))</f>
        <v/>
      </c>
      <c r="F59" s="149" t="str">
        <f>IF(Сумма!F59="","",CONCATENATE(IF(Сумма!F59=0,"неопределенное",IF(Сумма!F59&gt;14,"устойчиво-позитивное",IF(AND(Сумма!F59&gt;0,Сумма!F59&lt;15),"ситуативно-позитивное",IF(AND(Сумма!F59&lt;0,Сумма!F59&gt;-15),"ситуативно-негативное",IF(Сумма!F59&lt;-14,"устойчиво-негативное","")))))," (",Сумма!F59," б.)"))</f>
        <v/>
      </c>
      <c r="G59" s="150" t="str">
        <f>IF(Сумма!G59="","",CONCATENATE(IF(Сумма!G59=0,"неопределенное",IF(Сумма!G59&gt;14,"устойчиво-позитивное",IF(AND(Сумма!G59&gt;0,Сумма!G59&lt;15),"ситуативно-позитивное",IF(AND(Сумма!G59&lt;0,Сумма!G59&gt;-15),"ситуативно-негативное",IF(Сумма!G59&lt;-14,"устойчиво-негативное","")))))," (",Сумма!G59," б.)"))</f>
        <v/>
      </c>
      <c r="H59" s="151" t="str">
        <f>IF(Сумма!H59="","",CONCATENATE(IF(Сумма!H59=0,"неопределенное",IF(Сумма!H59&gt;14,"устойчиво-позитивное",IF(AND(Сумма!H59&gt;0,Сумма!H59&lt;15),"ситуативно-позитивное",IF(AND(Сумма!H59&lt;0,Сумма!H59&gt;-15),"ситуативно-негативное",IF(Сумма!H59&lt;-14,"устойчиво-негативное","")))))," (",Сумма!H59," б.)"))</f>
        <v/>
      </c>
      <c r="I59" s="152" t="str">
        <f>IF(Сумма!I59="","",CONCATENATE(IF(Сумма!I59=0,"неопределенное",IF(Сумма!I59&gt;14,"устойчиво-позитивное",IF(AND(Сумма!I59&gt;0,Сумма!I59&lt;15),"ситуативно-позитивное",IF(AND(Сумма!I59&lt;0,Сумма!I59&gt;-15),"ситуативно-негативное",IF(Сумма!I59&lt;-14,"устойчиво-негативное","")))))," (",Сумма!I59," б.)"))</f>
        <v/>
      </c>
      <c r="J59" s="153" t="str">
        <f>IF(Сумма!J59="","",CONCATENATE(IF(Сумма!J59=0,"неопределенное",IF(Сумма!J59&gt;14,"устойчиво-позитивное",IF(AND(Сумма!J59&gt;0,Сумма!J59&lt;15),"ситуативно-позитивное",IF(AND(Сумма!J59&lt;0,Сумма!J59&gt;-15),"ситуативно-негативное",IF(Сумма!J59&lt;-14,"устойчиво-негативное","")))))," (",Сумма!J59," б.)"))</f>
        <v/>
      </c>
      <c r="K59" s="154" t="str">
        <f>IF(Сумма!K59="","",CONCATENATE(IF(Сумма!K59=0,"неопределенное",IF(Сумма!K59&gt;14,"устойчиво-позитивное",IF(AND(Сумма!K59&gt;0,Сумма!K59&lt;15),"ситуативно-позитивное",IF(AND(Сумма!K59&lt;0,Сумма!K59&gt;-15),"ситуативно-негативное",IF(Сумма!K59&lt;-14,"устойчиво-негативное","")))))," (",Сумма!K59," б.)"))</f>
        <v/>
      </c>
    </row>
    <row r="60" spans="1:11" x14ac:dyDescent="0.25">
      <c r="A60" s="146">
        <v>58</v>
      </c>
      <c r="B60" s="97" t="str">
        <f>IF('Данные из бланков'!B60="","",'Данные из бланков'!B60)</f>
        <v/>
      </c>
      <c r="C60" s="98" t="str">
        <f>IF('Данные из бланков'!C60="","",'Данные из бланков'!C60)</f>
        <v/>
      </c>
      <c r="D60" s="147" t="str">
        <f>IF(Сумма!D60="","",CONCATENATE(IF(Сумма!D60=0,"неопределенное",IF(Сумма!D60&gt;14,"устойчиво-позитивное",IF(AND(Сумма!D60&gt;0,Сумма!D60&lt;15),"ситуативно-позитивное",IF(AND(Сумма!D60&lt;0,Сумма!D60&gt;-15),"ситуативно-негативное",IF(Сумма!D60&lt;-14,"устойчиво-негативное","")))))," (",Сумма!D60," б.)"))</f>
        <v/>
      </c>
      <c r="E60" s="148" t="str">
        <f>IF(Сумма!E60="","",CONCATENATE(IF(Сумма!E60=0,"неопределенное",IF(Сумма!E60&gt;14,"устойчиво-позитивное",IF(AND(Сумма!E60&gt;0,Сумма!E60&lt;15),"ситуативно-позитивное",IF(AND(Сумма!E60&lt;0,Сумма!E60&gt;-15),"ситуативно-негативное",IF(Сумма!E60&lt;-14,"устойчиво-негативное","")))))," (",Сумма!E60," б.)"))</f>
        <v/>
      </c>
      <c r="F60" s="149" t="str">
        <f>IF(Сумма!F60="","",CONCATENATE(IF(Сумма!F60=0,"неопределенное",IF(Сумма!F60&gt;14,"устойчиво-позитивное",IF(AND(Сумма!F60&gt;0,Сумма!F60&lt;15),"ситуативно-позитивное",IF(AND(Сумма!F60&lt;0,Сумма!F60&gt;-15),"ситуативно-негативное",IF(Сумма!F60&lt;-14,"устойчиво-негативное","")))))," (",Сумма!F60," б.)"))</f>
        <v/>
      </c>
      <c r="G60" s="150" t="str">
        <f>IF(Сумма!G60="","",CONCATENATE(IF(Сумма!G60=0,"неопределенное",IF(Сумма!G60&gt;14,"устойчиво-позитивное",IF(AND(Сумма!G60&gt;0,Сумма!G60&lt;15),"ситуативно-позитивное",IF(AND(Сумма!G60&lt;0,Сумма!G60&gt;-15),"ситуативно-негативное",IF(Сумма!G60&lt;-14,"устойчиво-негативное","")))))," (",Сумма!G60," б.)"))</f>
        <v/>
      </c>
      <c r="H60" s="151" t="str">
        <f>IF(Сумма!H60="","",CONCATENATE(IF(Сумма!H60=0,"неопределенное",IF(Сумма!H60&gt;14,"устойчиво-позитивное",IF(AND(Сумма!H60&gt;0,Сумма!H60&lt;15),"ситуативно-позитивное",IF(AND(Сумма!H60&lt;0,Сумма!H60&gt;-15),"ситуативно-негативное",IF(Сумма!H60&lt;-14,"устойчиво-негативное","")))))," (",Сумма!H60," б.)"))</f>
        <v/>
      </c>
      <c r="I60" s="152" t="str">
        <f>IF(Сумма!I60="","",CONCATENATE(IF(Сумма!I60=0,"неопределенное",IF(Сумма!I60&gt;14,"устойчиво-позитивное",IF(AND(Сумма!I60&gt;0,Сумма!I60&lt;15),"ситуативно-позитивное",IF(AND(Сумма!I60&lt;0,Сумма!I60&gt;-15),"ситуативно-негативное",IF(Сумма!I60&lt;-14,"устойчиво-негативное","")))))," (",Сумма!I60," б.)"))</f>
        <v/>
      </c>
      <c r="J60" s="153" t="str">
        <f>IF(Сумма!J60="","",CONCATENATE(IF(Сумма!J60=0,"неопределенное",IF(Сумма!J60&gt;14,"устойчиво-позитивное",IF(AND(Сумма!J60&gt;0,Сумма!J60&lt;15),"ситуативно-позитивное",IF(AND(Сумма!J60&lt;0,Сумма!J60&gt;-15),"ситуативно-негативное",IF(Сумма!J60&lt;-14,"устойчиво-негативное","")))))," (",Сумма!J60," б.)"))</f>
        <v/>
      </c>
      <c r="K60" s="154" t="str">
        <f>IF(Сумма!K60="","",CONCATENATE(IF(Сумма!K60=0,"неопределенное",IF(Сумма!K60&gt;14,"устойчиво-позитивное",IF(AND(Сумма!K60&gt;0,Сумма!K60&lt;15),"ситуативно-позитивное",IF(AND(Сумма!K60&lt;0,Сумма!K60&gt;-15),"ситуативно-негативное",IF(Сумма!K60&lt;-14,"устойчиво-негативное","")))))," (",Сумма!K60," б.)"))</f>
        <v/>
      </c>
    </row>
  </sheetData>
  <sheetProtection algorithmName="SHA-512" hashValue="dzXU/Qg0Wc1zMugLz14eDI/6ij3vJN+hmpXX4u5y18d8n5cK3BV13R3+NBCNv6uAuCT3X5D2cIYpA6TNkc23vA==" saltValue="8su6l9uDV5JEdIFf3KnKdg==" spinCount="100000" sheet="1" objects="1" scenarios="1" formatColumns="0" formatRows="0"/>
  <mergeCells count="3">
    <mergeCell ref="B1:B2"/>
    <mergeCell ref="A1:A2"/>
    <mergeCell ref="C1:C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60"/>
  <sheetViews>
    <sheetView zoomScaleNormal="100" workbookViewId="0">
      <pane xSplit="3" ySplit="2" topLeftCell="D3" activePane="bottomRight" state="frozen"/>
      <selection pane="topRight" activeCell="D1" sqref="D1"/>
      <selection pane="bottomLeft" activeCell="A3" sqref="A3"/>
      <selection pane="bottomRight" activeCell="K2" sqref="K2"/>
    </sheetView>
  </sheetViews>
  <sheetFormatPr defaultRowHeight="15" x14ac:dyDescent="0.25"/>
  <cols>
    <col min="1" max="1" width="7.140625" style="129" customWidth="1"/>
    <col min="2" max="2" width="22.140625" style="107" customWidth="1"/>
    <col min="3" max="3" width="7.85546875" style="108" customWidth="1"/>
    <col min="4" max="4" width="31.5703125" style="45" customWidth="1"/>
    <col min="5" max="5" width="28.7109375" style="45" customWidth="1"/>
    <col min="6" max="6" width="30.140625" style="45" customWidth="1"/>
    <col min="7" max="7" width="31.28515625" style="45" customWidth="1"/>
    <col min="8" max="8" width="36.140625" style="45" customWidth="1"/>
    <col min="9" max="9" width="26.28515625" style="45" customWidth="1"/>
    <col min="10" max="10" width="44.85546875" style="45" customWidth="1"/>
    <col min="11" max="11" width="34" style="45" customWidth="1"/>
    <col min="12" max="16384" width="9.140625" style="45"/>
  </cols>
  <sheetData>
    <row r="1" spans="1:11" ht="74.25" customHeight="1" x14ac:dyDescent="0.25">
      <c r="A1" s="140" t="s">
        <v>0</v>
      </c>
      <c r="B1" s="142" t="s">
        <v>1</v>
      </c>
      <c r="C1" s="140" t="s">
        <v>86</v>
      </c>
      <c r="D1" s="81" t="s">
        <v>2</v>
      </c>
      <c r="E1" s="82" t="s">
        <v>3</v>
      </c>
      <c r="F1" s="83" t="s">
        <v>4</v>
      </c>
      <c r="G1" s="84" t="s">
        <v>5</v>
      </c>
      <c r="H1" s="85" t="s">
        <v>6</v>
      </c>
      <c r="I1" s="86" t="s">
        <v>7</v>
      </c>
      <c r="J1" s="87" t="s">
        <v>8</v>
      </c>
      <c r="K1" s="88" t="s">
        <v>9</v>
      </c>
    </row>
    <row r="2" spans="1:11" ht="21.75" customHeight="1" x14ac:dyDescent="0.25">
      <c r="A2" s="141"/>
      <c r="B2" s="143"/>
      <c r="C2" s="141"/>
      <c r="D2" s="89">
        <v>1</v>
      </c>
      <c r="E2" s="90">
        <v>2</v>
      </c>
      <c r="F2" s="91">
        <v>3</v>
      </c>
      <c r="G2" s="92">
        <v>4</v>
      </c>
      <c r="H2" s="93">
        <v>5</v>
      </c>
      <c r="I2" s="94">
        <v>6</v>
      </c>
      <c r="J2" s="95">
        <v>7</v>
      </c>
      <c r="K2" s="96">
        <v>8</v>
      </c>
    </row>
    <row r="3" spans="1:11" ht="155.25" customHeight="1" x14ac:dyDescent="0.25">
      <c r="A3" s="128">
        <v>1</v>
      </c>
      <c r="B3" s="97" t="str">
        <f>IF('Данные из бланков'!B3="","",'Данные из бланков'!B3)</f>
        <v/>
      </c>
      <c r="C3" s="98" t="str">
        <f>IF('Данные из бланков'!C3="","",'Данные из бланков'!C3)</f>
        <v/>
      </c>
      <c r="D3" s="99" t="str">
        <f>IF(Сумма!D3="","",IF(Сумма!D3=0,Блоки!$A$5,IF(Сумма!D3&gt;14,Блоки!$A$3,IF(AND(Сумма!D3&gt;0,Сумма!D3&lt;15),Блоки!$A$4,IF(AND(Сумма!D3&lt;0,Сумма!D3&gt;-15),Блоки!$A$6,IF(Сумма!D3&lt;-14,Блоки!$A$7,""))))))</f>
        <v/>
      </c>
      <c r="E3" s="100" t="str">
        <f>IF(Сумма!E3="","",IF(Сумма!E3=0,Блоки!$B$5,IF(Сумма!E3&gt;14,Блоки!$B$3,IF(AND(Сумма!E3&gt;0,Сумма!E3&lt;15),Блоки!$B$4,IF(AND(Сумма!E3&lt;0,Сумма!E3&gt;-15),Блоки!$B$6,IF(Сумма!E3&lt;-14,Блоки!$B$7,""))))))</f>
        <v/>
      </c>
      <c r="F3" s="101" t="str">
        <f>IF(Сумма!F3="","",IF(Сумма!F3=0,Блоки!$C$5,IF(Сумма!F3&gt;14,Блоки!$C$3,IF(AND(Сумма!F3&gt;0,Сумма!F3&lt;15),Блоки!$C$4,IF(AND(Сумма!F3&lt;0,Сумма!F3&gt;-15),Блоки!$C$6,IF(Сумма!F3&lt;-14,Блоки!$C$7,""))))))</f>
        <v/>
      </c>
      <c r="G3" s="102" t="str">
        <f>IF(Сумма!G3="","",IF(Сумма!G3=0,Блоки!$E$5,IF(Сумма!G3&gt;14,Блоки!$E$3,IF(AND(Сумма!G3&gt;0,Сумма!G3&lt;15),Блоки!$E$4,IF(AND(Сумма!G3&lt;0,Сумма!G3&gt;-15),Блоки!$E$6,IF(Сумма!G3&lt;-14,Блоки!$E$7,""))))))</f>
        <v/>
      </c>
      <c r="H3" s="103" t="str">
        <f>IF(Сумма!H3="","",IF(Сумма!H3=0,Блоки!$F$5,IF(Сумма!H3&gt;14,Блоки!$F$3,IF(AND(Сумма!H3&gt;0,Сумма!H3&lt;15),Блоки!$F$4,IF(AND(Сумма!H3&lt;0,Сумма!H3&gt;-15),Блоки!$F$6,IF(Сумма!H3&lt;-14,Блоки!$F$7,""))))))</f>
        <v/>
      </c>
      <c r="I3" s="104" t="str">
        <f>IF(Сумма!I3="","",IF(Сумма!I3=0,Блоки!$G$5,IF(Сумма!I3&gt;14,Блоки!$G$3,IF(AND(Сумма!I3&gt;0,Сумма!I3&lt;15),Блоки!$G$4,IF(AND(Сумма!I3&lt;0,Сумма!I3&gt;-15),Блоки!$G$6,IF(Сумма!I3&lt;-14,Блоки!$G$7,""))))))</f>
        <v/>
      </c>
      <c r="J3" s="105" t="str">
        <f>IF(Сумма!J3="","",IF(Сумма!J3=0,Блоки!$J$5,IF(Сумма!J3&gt;14,Блоки!$J$3,IF(AND(Сумма!J3&gt;0,Сумма!J3&lt;15),Блоки!$J$4,IF(AND(Сумма!J3&lt;0,Сумма!J3&gt;-15),Блоки!$J$6,IF(Сумма!J3&lt;-14,Блоки!$J$7,""))))))</f>
        <v/>
      </c>
      <c r="K3" s="106" t="str">
        <f>IF(Сумма!K3="","",IF(Сумма!K3=0,Блоки!$K$5,IF(Сумма!K3&gt;14,Блоки!$K$3,IF(AND(Сумма!K3&gt;0,Сумма!K3&lt;15),Блоки!$K$4,IF(AND(Сумма!K3&lt;0,Сумма!K3&gt;-15),Блоки!$K$6,IF(Сумма!K3&lt;-14,Блоки!$K$7,""))))))</f>
        <v/>
      </c>
    </row>
    <row r="4" spans="1:11" ht="228" customHeight="1" x14ac:dyDescent="0.25">
      <c r="A4" s="128">
        <v>2</v>
      </c>
      <c r="B4" s="97" t="str">
        <f>IF('Данные из бланков'!B4="","",'Данные из бланков'!B4)</f>
        <v/>
      </c>
      <c r="C4" s="98" t="str">
        <f>IF('Данные из бланков'!C4="","",'Данные из бланков'!C4)</f>
        <v/>
      </c>
      <c r="D4" s="99" t="str">
        <f>IF(Сумма!D4="","",IF(Сумма!D4=0,Блоки!$A$5,IF(Сумма!D4&gt;14,Блоки!$A$3,IF(AND(Сумма!D4&gt;0,Сумма!D4&lt;15),Блоки!$A$4,IF(AND(Сумма!D4&lt;0,Сумма!D4&gt;-15),Блоки!$A$6,IF(Сумма!D4&lt;-14,Блоки!$A$7,""))))))</f>
        <v/>
      </c>
      <c r="E4" s="100" t="str">
        <f>IF(Сумма!E4="","",IF(Сумма!E4=0,Блоки!$B$5,IF(Сумма!E4&gt;14,Блоки!$B$3,IF(AND(Сумма!E4&gt;0,Сумма!E4&lt;15),Блоки!$B$4,IF(AND(Сумма!E4&lt;0,Сумма!E4&gt;-15),Блоки!$B$6,IF(Сумма!E4&lt;-14,Блоки!$B$7,""))))))</f>
        <v/>
      </c>
      <c r="F4" s="101" t="str">
        <f>IF(Сумма!F4="","",IF(Сумма!F4=0,Блоки!$C$5,IF(Сумма!F4&gt;14,Блоки!$C$3,IF(AND(Сумма!F4&gt;0,Сумма!F4&lt;15),Блоки!$C$4,IF(AND(Сумма!F4&lt;0,Сумма!F4&gt;-15),Блоки!$C$6,IF(Сумма!F4&lt;-14,Блоки!$C$7,""))))))</f>
        <v/>
      </c>
      <c r="G4" s="102" t="str">
        <f>IF(Сумма!G4="","",IF(Сумма!G4=0,Блоки!$E$5,IF(Сумма!G4&gt;14,Блоки!$E$3,IF(AND(Сумма!G4&gt;0,Сумма!G4&lt;15),Блоки!$E$4,IF(AND(Сумма!G4&lt;0,Сумма!G4&gt;-15),Блоки!$E$6,IF(Сумма!G4&lt;-14,Блоки!$E$7,""))))))</f>
        <v/>
      </c>
      <c r="H4" s="103" t="str">
        <f>IF(Сумма!H4="","",IF(Сумма!H4=0,Блоки!$F$5,IF(Сумма!H4&gt;14,Блоки!$F$3,IF(AND(Сумма!H4&gt;0,Сумма!H4&lt;15),Блоки!$F$4,IF(AND(Сумма!H4&lt;0,Сумма!H4&gt;-15),Блоки!$F$6,IF(Сумма!H4&lt;-14,Блоки!$F$7,""))))))</f>
        <v/>
      </c>
      <c r="I4" s="104" t="str">
        <f>IF(Сумма!I4="","",IF(Сумма!I4=0,Блоки!$G$5,IF(Сумма!I4&gt;14,Блоки!$G$3,IF(AND(Сумма!I4&gt;0,Сумма!I4&lt;15),Блоки!$G$4,IF(AND(Сумма!I4&lt;0,Сумма!I4&gt;-15),Блоки!$G$6,IF(Сумма!I4&lt;-14,Блоки!$G$7,""))))))</f>
        <v/>
      </c>
      <c r="J4" s="105" t="str">
        <f>IF(Сумма!J4="","",IF(Сумма!J4=0,Блоки!$J$5,IF(Сумма!J4&gt;14,Блоки!$J$3,IF(AND(Сумма!J4&gt;0,Сумма!J4&lt;15),Блоки!$J$4,IF(AND(Сумма!J4&lt;0,Сумма!J4&gt;-15),Блоки!$J$6,IF(Сумма!J4&lt;-14,Блоки!$J$7,""))))))</f>
        <v/>
      </c>
      <c r="K4" s="106" t="str">
        <f>IF(Сумма!K4="","",IF(Сумма!K4=0,Блоки!$K$5,IF(Сумма!K4&gt;14,Блоки!$K$3,IF(AND(Сумма!K4&gt;0,Сумма!K4&lt;15),Блоки!$K$4,IF(AND(Сумма!K4&lt;0,Сумма!K4&gt;-15),Блоки!$K$6,IF(Сумма!K4&lt;-14,Блоки!$K$7,""))))))</f>
        <v/>
      </c>
    </row>
    <row r="5" spans="1:11" ht="225" customHeight="1" x14ac:dyDescent="0.25">
      <c r="A5" s="128">
        <v>3</v>
      </c>
      <c r="B5" s="97" t="str">
        <f>IF('Данные из бланков'!B5="","",'Данные из бланков'!B5)</f>
        <v/>
      </c>
      <c r="C5" s="98" t="str">
        <f>IF('Данные из бланков'!C5="","",'Данные из бланков'!C5)</f>
        <v/>
      </c>
      <c r="D5" s="99" t="str">
        <f>IF(Сумма!D5="","",IF(Сумма!D5=0,Блоки!$A$5,IF(Сумма!D5&gt;14,Блоки!$A$3,IF(AND(Сумма!D5&gt;0,Сумма!D5&lt;15),Блоки!$A$4,IF(AND(Сумма!D5&lt;0,Сумма!D5&gt;-15),Блоки!$A$6,IF(Сумма!D5&lt;-14,Блоки!$A$7,""))))))</f>
        <v/>
      </c>
      <c r="E5" s="100" t="str">
        <f>IF(Сумма!E5="","",IF(Сумма!E5=0,Блоки!$B$5,IF(Сумма!E5&gt;14,Блоки!$B$3,IF(AND(Сумма!E5&gt;0,Сумма!E5&lt;15),Блоки!$B$4,IF(AND(Сумма!E5&lt;0,Сумма!E5&gt;-15),Блоки!$B$6,IF(Сумма!E5&lt;-14,Блоки!$B$7,""))))))</f>
        <v/>
      </c>
      <c r="F5" s="101" t="str">
        <f>IF(Сумма!F5="","",IF(Сумма!F5=0,Блоки!$C$5,IF(Сумма!F5&gt;14,Блоки!$C$3,IF(AND(Сумма!F5&gt;0,Сумма!F5&lt;15),Блоки!$C$4,IF(AND(Сумма!F5&lt;0,Сумма!F5&gt;-15),Блоки!$C$6,IF(Сумма!F5&lt;-14,Блоки!$C$7,""))))))</f>
        <v/>
      </c>
      <c r="G5" s="102" t="str">
        <f>IF(Сумма!G5="","",IF(Сумма!G5=0,Блоки!$E$5,IF(Сумма!G5&gt;14,Блоки!$E$3,IF(AND(Сумма!G5&gt;0,Сумма!G5&lt;15),Блоки!$E$4,IF(AND(Сумма!G5&lt;0,Сумма!G5&gt;-15),Блоки!$E$6,IF(Сумма!G5&lt;-14,Блоки!$E$7,""))))))</f>
        <v/>
      </c>
      <c r="H5" s="103" t="str">
        <f>IF(Сумма!H5="","",IF(Сумма!H5=0,Блоки!$F$5,IF(Сумма!H5&gt;14,Блоки!$F$3,IF(AND(Сумма!H5&gt;0,Сумма!H5&lt;15),Блоки!$F$4,IF(AND(Сумма!H5&lt;0,Сумма!H5&gt;-15),Блоки!$F$6,IF(Сумма!H5&lt;-14,Блоки!$F$7,""))))))</f>
        <v/>
      </c>
      <c r="I5" s="104" t="str">
        <f>IF(Сумма!I5="","",IF(Сумма!I5=0,Блоки!$G$5,IF(Сумма!I5&gt;14,Блоки!$G$3,IF(AND(Сумма!I5&gt;0,Сумма!I5&lt;15),Блоки!$G$4,IF(AND(Сумма!I5&lt;0,Сумма!I5&gt;-15),Блоки!$G$6,IF(Сумма!I5&lt;-14,Блоки!$G$7,""))))))</f>
        <v/>
      </c>
      <c r="J5" s="105" t="str">
        <f>IF(Сумма!J5="","",IF(Сумма!J5=0,Блоки!$J$5,IF(Сумма!J5&gt;14,Блоки!$J$3,IF(AND(Сумма!J5&gt;0,Сумма!J5&lt;15),Блоки!$J$4,IF(AND(Сумма!J5&lt;0,Сумма!J5&gt;-15),Блоки!$J$6,IF(Сумма!J5&lt;-14,Блоки!$J$7,""))))))</f>
        <v/>
      </c>
      <c r="K5" s="106" t="str">
        <f>IF(Сумма!K5="","",IF(Сумма!K5=0,Блоки!$K$5,IF(Сумма!K5&gt;14,Блоки!$K$3,IF(AND(Сумма!K5&gt;0,Сумма!K5&lt;15),Блоки!$K$4,IF(AND(Сумма!K5&lt;0,Сумма!K5&gt;-15),Блоки!$K$6,IF(Сумма!K5&lt;-14,Блоки!$K$7,""))))))</f>
        <v/>
      </c>
    </row>
    <row r="6" spans="1:11" ht="212.25" customHeight="1" x14ac:dyDescent="0.25">
      <c r="A6" s="128">
        <v>4</v>
      </c>
      <c r="B6" s="97" t="str">
        <f>IF('Данные из бланков'!B6="","",'Данные из бланков'!B6)</f>
        <v/>
      </c>
      <c r="C6" s="98" t="str">
        <f>IF('Данные из бланков'!C6="","",'Данные из бланков'!C6)</f>
        <v/>
      </c>
      <c r="D6" s="99" t="str">
        <f>IF(Сумма!D6="","",IF(Сумма!D6=0,Блоки!$A$5,IF(Сумма!D6&gt;14,Блоки!$A$3,IF(AND(Сумма!D6&gt;0,Сумма!D6&lt;15),Блоки!$A$4,IF(AND(Сумма!D6&lt;0,Сумма!D6&gt;-15),Блоки!$A$6,IF(Сумма!D6&lt;-14,Блоки!$A$7,""))))))</f>
        <v/>
      </c>
      <c r="E6" s="100" t="str">
        <f>IF(Сумма!E6="","",IF(Сумма!E6=0,Блоки!$B$5,IF(Сумма!E6&gt;14,Блоки!$B$3,IF(AND(Сумма!E6&gt;0,Сумма!E6&lt;15),Блоки!$B$4,IF(AND(Сумма!E6&lt;0,Сумма!E6&gt;-15),Блоки!$B$6,IF(Сумма!E6&lt;-14,Блоки!$B$7,""))))))</f>
        <v/>
      </c>
      <c r="F6" s="101" t="str">
        <f>IF(Сумма!F6="","",IF(Сумма!F6=0,Блоки!$C$5,IF(Сумма!F6&gt;14,Блоки!$C$3,IF(AND(Сумма!F6&gt;0,Сумма!F6&lt;15),Блоки!$C$4,IF(AND(Сумма!F6&lt;0,Сумма!F6&gt;-15),Блоки!$C$6,IF(Сумма!F6&lt;-14,Блоки!$C$7,""))))))</f>
        <v/>
      </c>
      <c r="G6" s="102" t="str">
        <f>IF(Сумма!G6="","",IF(Сумма!G6=0,Блоки!$E$5,IF(Сумма!G6&gt;14,Блоки!$E$3,IF(AND(Сумма!G6&gt;0,Сумма!G6&lt;15),Блоки!$E$4,IF(AND(Сумма!G6&lt;0,Сумма!G6&gt;-15),Блоки!$E$6,IF(Сумма!G6&lt;-14,Блоки!$E$7,""))))))</f>
        <v/>
      </c>
      <c r="H6" s="103" t="str">
        <f>IF(Сумма!H6="","",IF(Сумма!H6=0,Блоки!$F$5,IF(Сумма!H6&gt;14,Блоки!$F$3,IF(AND(Сумма!H6&gt;0,Сумма!H6&lt;15),Блоки!$F$4,IF(AND(Сумма!H6&lt;0,Сумма!H6&gt;-15),Блоки!$F$6,IF(Сумма!H6&lt;-14,Блоки!$F$7,""))))))</f>
        <v/>
      </c>
      <c r="I6" s="104" t="str">
        <f>IF(Сумма!I6="","",IF(Сумма!I6=0,Блоки!$G$5,IF(Сумма!I6&gt;14,Блоки!$G$3,IF(AND(Сумма!I6&gt;0,Сумма!I6&lt;15),Блоки!$G$4,IF(AND(Сумма!I6&lt;0,Сумма!I6&gt;-15),Блоки!$G$6,IF(Сумма!I6&lt;-14,Блоки!$G$7,""))))))</f>
        <v/>
      </c>
      <c r="J6" s="105" t="str">
        <f>IF(Сумма!J6="","",IF(Сумма!J6=0,Блоки!$J$5,IF(Сумма!J6&gt;14,Блоки!$J$3,IF(AND(Сумма!J6&gt;0,Сумма!J6&lt;15),Блоки!$J$4,IF(AND(Сумма!J6&lt;0,Сумма!J6&gt;-15),Блоки!$J$6,IF(Сумма!J6&lt;-14,Блоки!$J$7,""))))))</f>
        <v/>
      </c>
      <c r="K6" s="106" t="str">
        <f>IF(Сумма!K6="","",IF(Сумма!K6=0,Блоки!$K$5,IF(Сумма!K6&gt;14,Блоки!$K$3,IF(AND(Сумма!K6&gt;0,Сумма!K6&lt;15),Блоки!$K$4,IF(AND(Сумма!K6&lt;0,Сумма!K6&gt;-15),Блоки!$K$6,IF(Сумма!K6&lt;-14,Блоки!$K$7,""))))))</f>
        <v/>
      </c>
    </row>
    <row r="7" spans="1:11" ht="225" customHeight="1" x14ac:dyDescent="0.25">
      <c r="A7" s="128">
        <v>5</v>
      </c>
      <c r="B7" s="97" t="str">
        <f>IF('Данные из бланков'!B7="","",'Данные из бланков'!B7)</f>
        <v/>
      </c>
      <c r="C7" s="98" t="str">
        <f>IF('Данные из бланков'!C7="","",'Данные из бланков'!C7)</f>
        <v/>
      </c>
      <c r="D7" s="99" t="str">
        <f>IF(Сумма!D7="","",IF(Сумма!D7=0,Блоки!$A$5,IF(Сумма!D7&gt;14,Блоки!$A$3,IF(AND(Сумма!D7&gt;0,Сумма!D7&lt;15),Блоки!$A$4,IF(AND(Сумма!D7&lt;0,Сумма!D7&gt;-15),Блоки!$A$6,IF(Сумма!D7&lt;-14,Блоки!$A$7,""))))))</f>
        <v/>
      </c>
      <c r="E7" s="100" t="str">
        <f>IF(Сумма!E7="","",IF(Сумма!E7=0,Блоки!$B$5,IF(Сумма!E7&gt;14,Блоки!$B$3,IF(AND(Сумма!E7&gt;0,Сумма!E7&lt;15),Блоки!$B$4,IF(AND(Сумма!E7&lt;0,Сумма!E7&gt;-15),Блоки!$B$6,IF(Сумма!E7&lt;-14,Блоки!$B$7,""))))))</f>
        <v/>
      </c>
      <c r="F7" s="101" t="str">
        <f>IF(Сумма!F7="","",IF(Сумма!F7=0,Блоки!$C$5,IF(Сумма!F7&gt;14,Блоки!$C$3,IF(AND(Сумма!F7&gt;0,Сумма!F7&lt;15),Блоки!$C$4,IF(AND(Сумма!F7&lt;0,Сумма!F7&gt;-15),Блоки!$C$6,IF(Сумма!F7&lt;-14,Блоки!$C$7,""))))))</f>
        <v/>
      </c>
      <c r="G7" s="102" t="str">
        <f>IF(Сумма!G7="","",IF(Сумма!G7=0,Блоки!$E$5,IF(Сумма!G7&gt;14,Блоки!$E$3,IF(AND(Сумма!G7&gt;0,Сумма!G7&lt;15),Блоки!$E$4,IF(AND(Сумма!G7&lt;0,Сумма!G7&gt;-15),Блоки!$E$6,IF(Сумма!G7&lt;-14,Блоки!$E$7,""))))))</f>
        <v/>
      </c>
      <c r="H7" s="103" t="str">
        <f>IF(Сумма!H7="","",IF(Сумма!H7=0,Блоки!$F$5,IF(Сумма!H7&gt;14,Блоки!$F$3,IF(AND(Сумма!H7&gt;0,Сумма!H7&lt;15),Блоки!$F$4,IF(AND(Сумма!H7&lt;0,Сумма!H7&gt;-15),Блоки!$F$6,IF(Сумма!H7&lt;-14,Блоки!$F$7,""))))))</f>
        <v/>
      </c>
      <c r="I7" s="104" t="str">
        <f>IF(Сумма!I7="","",IF(Сумма!I7=0,Блоки!$G$5,IF(Сумма!I7&gt;14,Блоки!$G$3,IF(AND(Сумма!I7&gt;0,Сумма!I7&lt;15),Блоки!$G$4,IF(AND(Сумма!I7&lt;0,Сумма!I7&gt;-15),Блоки!$G$6,IF(Сумма!I7&lt;-14,Блоки!$G$7,""))))))</f>
        <v/>
      </c>
      <c r="J7" s="105" t="str">
        <f>IF(Сумма!J7="","",IF(Сумма!J7=0,Блоки!$J$5,IF(Сумма!J7&gt;14,Блоки!$J$3,IF(AND(Сумма!J7&gt;0,Сумма!J7&lt;15),Блоки!$J$4,IF(AND(Сумма!J7&lt;0,Сумма!J7&gt;-15),Блоки!$J$6,IF(Сумма!J7&lt;-14,Блоки!$J$7,""))))))</f>
        <v/>
      </c>
      <c r="K7" s="106" t="str">
        <f>IF(Сумма!K7="","",IF(Сумма!K7=0,Блоки!$K$5,IF(Сумма!K7&gt;14,Блоки!$K$3,IF(AND(Сумма!K7&gt;0,Сумма!K7&lt;15),Блоки!$K$4,IF(AND(Сумма!K7&lt;0,Сумма!K7&gt;-15),Блоки!$K$6,IF(Сумма!K7&lt;-14,Блоки!$K$7,""))))))</f>
        <v/>
      </c>
    </row>
    <row r="8" spans="1:11" ht="225" customHeight="1" x14ac:dyDescent="0.25">
      <c r="A8" s="128">
        <v>6</v>
      </c>
      <c r="B8" s="97" t="str">
        <f>IF('Данные из бланков'!B8="","",'Данные из бланков'!B8)</f>
        <v/>
      </c>
      <c r="C8" s="98" t="str">
        <f>IF('Данные из бланков'!C8="","",'Данные из бланков'!C8)</f>
        <v/>
      </c>
      <c r="D8" s="99" t="str">
        <f>IF(Сумма!D8="","",IF(Сумма!D8=0,Блоки!$A$5,IF(Сумма!D8&gt;14,Блоки!$A$3,IF(AND(Сумма!D8&gt;0,Сумма!D8&lt;15),Блоки!$A$4,IF(AND(Сумма!D8&lt;0,Сумма!D8&gt;-15),Блоки!$A$6,IF(Сумма!D8&lt;-14,Блоки!$A$7,""))))))</f>
        <v/>
      </c>
      <c r="E8" s="100" t="str">
        <f>IF(Сумма!E8="","",IF(Сумма!E8=0,Блоки!$B$5,IF(Сумма!E8&gt;14,Блоки!$B$3,IF(AND(Сумма!E8&gt;0,Сумма!E8&lt;15),Блоки!$B$4,IF(AND(Сумма!E8&lt;0,Сумма!E8&gt;-15),Блоки!$B$6,IF(Сумма!E8&lt;-14,Блоки!$B$7,""))))))</f>
        <v/>
      </c>
      <c r="F8" s="101" t="str">
        <f>IF(Сумма!F8="","",IF(Сумма!F8=0,Блоки!$C$5,IF(Сумма!F8&gt;14,Блоки!$C$3,IF(AND(Сумма!F8&gt;0,Сумма!F8&lt;15),Блоки!$C$4,IF(AND(Сумма!F8&lt;0,Сумма!F8&gt;-15),Блоки!$C$6,IF(Сумма!F8&lt;-14,Блоки!$C$7,""))))))</f>
        <v/>
      </c>
      <c r="G8" s="102" t="str">
        <f>IF(Сумма!G8="","",IF(Сумма!G8=0,Блоки!$E$5,IF(Сумма!G8&gt;14,Блоки!$E$3,IF(AND(Сумма!G8&gt;0,Сумма!G8&lt;15),Блоки!$E$4,IF(AND(Сумма!G8&lt;0,Сумма!G8&gt;-15),Блоки!$E$6,IF(Сумма!G8&lt;-14,Блоки!$E$7,""))))))</f>
        <v/>
      </c>
      <c r="H8" s="103" t="str">
        <f>IF(Сумма!H8="","",IF(Сумма!H8=0,Блоки!$F$5,IF(Сумма!H8&gt;14,Блоки!$F$3,IF(AND(Сумма!H8&gt;0,Сумма!H8&lt;15),Блоки!$F$4,IF(AND(Сумма!H8&lt;0,Сумма!H8&gt;-15),Блоки!$F$6,IF(Сумма!H8&lt;-14,Блоки!$F$7,""))))))</f>
        <v/>
      </c>
      <c r="I8" s="104" t="str">
        <f>IF(Сумма!I8="","",IF(Сумма!I8=0,Блоки!$G$5,IF(Сумма!I8&gt;14,Блоки!$G$3,IF(AND(Сумма!I8&gt;0,Сумма!I8&lt;15),Блоки!$G$4,IF(AND(Сумма!I8&lt;0,Сумма!I8&gt;-15),Блоки!$G$6,IF(Сумма!I8&lt;-14,Блоки!$G$7,""))))))</f>
        <v/>
      </c>
      <c r="J8" s="105" t="str">
        <f>IF(Сумма!J8="","",IF(Сумма!J8=0,Блоки!$J$5,IF(Сумма!J8&gt;14,Блоки!$J$3,IF(AND(Сумма!J8&gt;0,Сумма!J8&lt;15),Блоки!$J$4,IF(AND(Сумма!J8&lt;0,Сумма!J8&gt;-15),Блоки!$J$6,IF(Сумма!J8&lt;-14,Блоки!$J$7,""))))))</f>
        <v/>
      </c>
      <c r="K8" s="106" t="str">
        <f>IF(Сумма!K8="","",IF(Сумма!K8=0,Блоки!$K$5,IF(Сумма!K8&gt;14,Блоки!$K$3,IF(AND(Сумма!K8&gt;0,Сумма!K8&lt;15),Блоки!$K$4,IF(AND(Сумма!K8&lt;0,Сумма!K8&gt;-15),Блоки!$K$6,IF(Сумма!K8&lt;-14,Блоки!$K$7,""))))))</f>
        <v/>
      </c>
    </row>
    <row r="9" spans="1:11" ht="225" customHeight="1" x14ac:dyDescent="0.25">
      <c r="A9" s="128">
        <v>7</v>
      </c>
      <c r="B9" s="97" t="str">
        <f>IF('Данные из бланков'!B9="","",'Данные из бланков'!B9)</f>
        <v/>
      </c>
      <c r="C9" s="98" t="str">
        <f>IF('Данные из бланков'!C9="","",'Данные из бланков'!C9)</f>
        <v/>
      </c>
      <c r="D9" s="99" t="str">
        <f>IF(Сумма!D9="","",IF(Сумма!D9=0,Блоки!$A$5,IF(Сумма!D9&gt;14,Блоки!$A$3,IF(AND(Сумма!D9&gt;0,Сумма!D9&lt;15),Блоки!$A$4,IF(AND(Сумма!D9&lt;0,Сумма!D9&gt;-15),Блоки!$A$6,IF(Сумма!D9&lt;-14,Блоки!$A$7,""))))))</f>
        <v/>
      </c>
      <c r="E9" s="100" t="str">
        <f>IF(Сумма!E9="","",IF(Сумма!E9=0,Блоки!$B$5,IF(Сумма!E9&gt;14,Блоки!$B$3,IF(AND(Сумма!E9&gt;0,Сумма!E9&lt;15),Блоки!$B$4,IF(AND(Сумма!E9&lt;0,Сумма!E9&gt;-15),Блоки!$B$6,IF(Сумма!E9&lt;-14,Блоки!$B$7,""))))))</f>
        <v/>
      </c>
      <c r="F9" s="101" t="str">
        <f>IF(Сумма!F9="","",IF(Сумма!F9=0,Блоки!$C$5,IF(Сумма!F9&gt;14,Блоки!$C$3,IF(AND(Сумма!F9&gt;0,Сумма!F9&lt;15),Блоки!$C$4,IF(AND(Сумма!F9&lt;0,Сумма!F9&gt;-15),Блоки!$C$6,IF(Сумма!F9&lt;-14,Блоки!$C$7,""))))))</f>
        <v/>
      </c>
      <c r="G9" s="102" t="str">
        <f>IF(Сумма!G9="","",IF(Сумма!G9=0,Блоки!$E$5,IF(Сумма!G9&gt;14,Блоки!$E$3,IF(AND(Сумма!G9&gt;0,Сумма!G9&lt;15),Блоки!$E$4,IF(AND(Сумма!G9&lt;0,Сумма!G9&gt;-15),Блоки!$E$6,IF(Сумма!G9&lt;-14,Блоки!$E$7,""))))))</f>
        <v/>
      </c>
      <c r="H9" s="103" t="str">
        <f>IF(Сумма!H9="","",IF(Сумма!H9=0,Блоки!$F$5,IF(Сумма!H9&gt;14,Блоки!$F$3,IF(AND(Сумма!H9&gt;0,Сумма!H9&lt;15),Блоки!$F$4,IF(AND(Сумма!H9&lt;0,Сумма!H9&gt;-15),Блоки!$F$6,IF(Сумма!H9&lt;-14,Блоки!$F$7,""))))))</f>
        <v/>
      </c>
      <c r="I9" s="104" t="str">
        <f>IF(Сумма!I9="","",IF(Сумма!I9=0,Блоки!$G$5,IF(Сумма!I9&gt;14,Блоки!$G$3,IF(AND(Сумма!I9&gt;0,Сумма!I9&lt;15),Блоки!$G$4,IF(AND(Сумма!I9&lt;0,Сумма!I9&gt;-15),Блоки!$G$6,IF(Сумма!I9&lt;-14,Блоки!$G$7,""))))))</f>
        <v/>
      </c>
      <c r="J9" s="105" t="str">
        <f>IF(Сумма!J9="","",IF(Сумма!J9=0,Блоки!$J$5,IF(Сумма!J9&gt;14,Блоки!$J$3,IF(AND(Сумма!J9&gt;0,Сумма!J9&lt;15),Блоки!$J$4,IF(AND(Сумма!J9&lt;0,Сумма!J9&gt;-15),Блоки!$J$6,IF(Сумма!J9&lt;-14,Блоки!$J$7,""))))))</f>
        <v/>
      </c>
      <c r="K9" s="106" t="str">
        <f>IF(Сумма!K9="","",IF(Сумма!K9=0,Блоки!$K$5,IF(Сумма!K9&gt;14,Блоки!$K$3,IF(AND(Сумма!K9&gt;0,Сумма!K9&lt;15),Блоки!$K$4,IF(AND(Сумма!K9&lt;0,Сумма!K9&gt;-15),Блоки!$K$6,IF(Сумма!K9&lt;-14,Блоки!$K$7,""))))))</f>
        <v/>
      </c>
    </row>
    <row r="10" spans="1:11" ht="225" customHeight="1" x14ac:dyDescent="0.25">
      <c r="A10" s="128">
        <v>8</v>
      </c>
      <c r="B10" s="97" t="str">
        <f>IF('Данные из бланков'!B10="","",'Данные из бланков'!B10)</f>
        <v/>
      </c>
      <c r="C10" s="98" t="str">
        <f>IF('Данные из бланков'!C10="","",'Данные из бланков'!C10)</f>
        <v/>
      </c>
      <c r="D10" s="99" t="str">
        <f>IF(Сумма!D10="","",IF(Сумма!D10=0,Блоки!$A$5,IF(Сумма!D10&gt;14,Блоки!$A$3,IF(AND(Сумма!D10&gt;0,Сумма!D10&lt;15),Блоки!$A$4,IF(AND(Сумма!D10&lt;0,Сумма!D10&gt;-15),Блоки!$A$6,IF(Сумма!D10&lt;-14,Блоки!$A$7,""))))))</f>
        <v/>
      </c>
      <c r="E10" s="100" t="str">
        <f>IF(Сумма!E10="","",IF(Сумма!E10=0,Блоки!$B$5,IF(Сумма!E10&gt;14,Блоки!$B$3,IF(AND(Сумма!E10&gt;0,Сумма!E10&lt;15),Блоки!$B$4,IF(AND(Сумма!E10&lt;0,Сумма!E10&gt;-15),Блоки!$B$6,IF(Сумма!E10&lt;-14,Блоки!$B$7,""))))))</f>
        <v/>
      </c>
      <c r="F10" s="101" t="str">
        <f>IF(Сумма!F10="","",IF(Сумма!F10=0,Блоки!$C$5,IF(Сумма!F10&gt;14,Блоки!$C$3,IF(AND(Сумма!F10&gt;0,Сумма!F10&lt;15),Блоки!$C$4,IF(AND(Сумма!F10&lt;0,Сумма!F10&gt;-15),Блоки!$C$6,IF(Сумма!F10&lt;-14,Блоки!$C$7,""))))))</f>
        <v/>
      </c>
      <c r="G10" s="102" t="str">
        <f>IF(Сумма!G10="","",IF(Сумма!G10=0,Блоки!$E$5,IF(Сумма!G10&gt;14,Блоки!$E$3,IF(AND(Сумма!G10&gt;0,Сумма!G10&lt;15),Блоки!$E$4,IF(AND(Сумма!G10&lt;0,Сумма!G10&gt;-15),Блоки!$E$6,IF(Сумма!G10&lt;-14,Блоки!$E$7,""))))))</f>
        <v/>
      </c>
      <c r="H10" s="103" t="str">
        <f>IF(Сумма!H10="","",IF(Сумма!H10=0,Блоки!$F$5,IF(Сумма!H10&gt;14,Блоки!$F$3,IF(AND(Сумма!H10&gt;0,Сумма!H10&lt;15),Блоки!$F$4,IF(AND(Сумма!H10&lt;0,Сумма!H10&gt;-15),Блоки!$F$6,IF(Сумма!H10&lt;-14,Блоки!$F$7,""))))))</f>
        <v/>
      </c>
      <c r="I10" s="104" t="str">
        <f>IF(Сумма!I10="","",IF(Сумма!I10=0,Блоки!$G$5,IF(Сумма!I10&gt;14,Блоки!$G$3,IF(AND(Сумма!I10&gt;0,Сумма!I10&lt;15),Блоки!$G$4,IF(AND(Сумма!I10&lt;0,Сумма!I10&gt;-15),Блоки!$G$6,IF(Сумма!I10&lt;-14,Блоки!$G$7,""))))))</f>
        <v/>
      </c>
      <c r="J10" s="105" t="str">
        <f>IF(Сумма!J10="","",IF(Сумма!J10=0,Блоки!$J$5,IF(Сумма!J10&gt;14,Блоки!$J$3,IF(AND(Сумма!J10&gt;0,Сумма!J10&lt;15),Блоки!$J$4,IF(AND(Сумма!J10&lt;0,Сумма!J10&gt;-15),Блоки!$J$6,IF(Сумма!J10&lt;-14,Блоки!$J$7,""))))))</f>
        <v/>
      </c>
      <c r="K10" s="106" t="str">
        <f>IF(Сумма!K10="","",IF(Сумма!K10=0,Блоки!$K$5,IF(Сумма!K10&gt;14,Блоки!$K$3,IF(AND(Сумма!K10&gt;0,Сумма!K10&lt;15),Блоки!$K$4,IF(AND(Сумма!K10&lt;0,Сумма!K10&gt;-15),Блоки!$K$6,IF(Сумма!K10&lt;-14,Блоки!$K$7,""))))))</f>
        <v/>
      </c>
    </row>
    <row r="11" spans="1:11" ht="225" customHeight="1" x14ac:dyDescent="0.25">
      <c r="A11" s="128">
        <v>9</v>
      </c>
      <c r="B11" s="97" t="str">
        <f>IF('Данные из бланков'!B11="","",'Данные из бланков'!B11)</f>
        <v/>
      </c>
      <c r="C11" s="98" t="str">
        <f>IF('Данные из бланков'!C11="","",'Данные из бланков'!C11)</f>
        <v/>
      </c>
      <c r="D11" s="99" t="str">
        <f>IF(Сумма!D11="","",IF(Сумма!D11=0,Блоки!$A$5,IF(Сумма!D11&gt;14,Блоки!$A$3,IF(AND(Сумма!D11&gt;0,Сумма!D11&lt;15),Блоки!$A$4,IF(AND(Сумма!D11&lt;0,Сумма!D11&gt;-15),Блоки!$A$6,IF(Сумма!D11&lt;-14,Блоки!$A$7,""))))))</f>
        <v/>
      </c>
      <c r="E11" s="100" t="str">
        <f>IF(Сумма!E11="","",IF(Сумма!E11=0,Блоки!$B$5,IF(Сумма!E11&gt;14,Блоки!$B$3,IF(AND(Сумма!E11&gt;0,Сумма!E11&lt;15),Блоки!$B$4,IF(AND(Сумма!E11&lt;0,Сумма!E11&gt;-15),Блоки!$B$6,IF(Сумма!E11&lt;-14,Блоки!$B$7,""))))))</f>
        <v/>
      </c>
      <c r="F11" s="101" t="str">
        <f>IF(Сумма!F11="","",IF(Сумма!F11=0,Блоки!$C$5,IF(Сумма!F11&gt;14,Блоки!$C$3,IF(AND(Сумма!F11&gt;0,Сумма!F11&lt;15),Блоки!$C$4,IF(AND(Сумма!F11&lt;0,Сумма!F11&gt;-15),Блоки!$C$6,IF(Сумма!F11&lt;-14,Блоки!$C$7,""))))))</f>
        <v/>
      </c>
      <c r="G11" s="102" t="str">
        <f>IF(Сумма!G11="","",IF(Сумма!G11=0,Блоки!$E$5,IF(Сумма!G11&gt;14,Блоки!$E$3,IF(AND(Сумма!G11&gt;0,Сумма!G11&lt;15),Блоки!$E$4,IF(AND(Сумма!G11&lt;0,Сумма!G11&gt;-15),Блоки!$E$6,IF(Сумма!G11&lt;-14,Блоки!$E$7,""))))))</f>
        <v/>
      </c>
      <c r="H11" s="103" t="str">
        <f>IF(Сумма!H11="","",IF(Сумма!H11=0,Блоки!$F$5,IF(Сумма!H11&gt;14,Блоки!$F$3,IF(AND(Сумма!H11&gt;0,Сумма!H11&lt;15),Блоки!$F$4,IF(AND(Сумма!H11&lt;0,Сумма!H11&gt;-15),Блоки!$F$6,IF(Сумма!H11&lt;-14,Блоки!$F$7,""))))))</f>
        <v/>
      </c>
      <c r="I11" s="104" t="str">
        <f>IF(Сумма!I11="","",IF(Сумма!I11=0,Блоки!$G$5,IF(Сумма!I11&gt;14,Блоки!$G$3,IF(AND(Сумма!I11&gt;0,Сумма!I11&lt;15),Блоки!$G$4,IF(AND(Сумма!I11&lt;0,Сумма!I11&gt;-15),Блоки!$G$6,IF(Сумма!I11&lt;-14,Блоки!$G$7,""))))))</f>
        <v/>
      </c>
      <c r="J11" s="105" t="str">
        <f>IF(Сумма!J11="","",IF(Сумма!J11=0,Блоки!$J$5,IF(Сумма!J11&gt;14,Блоки!$J$3,IF(AND(Сумма!J11&gt;0,Сумма!J11&lt;15),Блоки!$J$4,IF(AND(Сумма!J11&lt;0,Сумма!J11&gt;-15),Блоки!$J$6,IF(Сумма!J11&lt;-14,Блоки!$J$7,""))))))</f>
        <v/>
      </c>
      <c r="K11" s="106" t="str">
        <f>IF(Сумма!K11="","",IF(Сумма!K11=0,Блоки!$K$5,IF(Сумма!K11&gt;14,Блоки!$K$3,IF(AND(Сумма!K11&gt;0,Сумма!K11&lt;15),Блоки!$K$4,IF(AND(Сумма!K11&lt;0,Сумма!K11&gt;-15),Блоки!$K$6,IF(Сумма!K11&lt;-14,Блоки!$K$7,""))))))</f>
        <v/>
      </c>
    </row>
    <row r="12" spans="1:11" ht="225" customHeight="1" x14ac:dyDescent="0.25">
      <c r="A12" s="128">
        <v>10</v>
      </c>
      <c r="B12" s="97" t="str">
        <f>IF('Данные из бланков'!B12="","",'Данные из бланков'!B12)</f>
        <v/>
      </c>
      <c r="C12" s="98" t="str">
        <f>IF('Данные из бланков'!C12="","",'Данные из бланков'!C12)</f>
        <v/>
      </c>
      <c r="D12" s="99" t="str">
        <f>IF(Сумма!D12="","",IF(Сумма!D12=0,Блоки!$A$5,IF(Сумма!D12&gt;14,Блоки!$A$3,IF(AND(Сумма!D12&gt;0,Сумма!D12&lt;15),Блоки!$A$4,IF(AND(Сумма!D12&lt;0,Сумма!D12&gt;-15),Блоки!$A$6,IF(Сумма!D12&lt;-14,Блоки!$A$7,""))))))</f>
        <v/>
      </c>
      <c r="E12" s="100" t="str">
        <f>IF(Сумма!E12="","",IF(Сумма!E12=0,Блоки!$B$5,IF(Сумма!E12&gt;14,Блоки!$B$3,IF(AND(Сумма!E12&gt;0,Сумма!E12&lt;15),Блоки!$B$4,IF(AND(Сумма!E12&lt;0,Сумма!E12&gt;-15),Блоки!$B$6,IF(Сумма!E12&lt;-14,Блоки!$B$7,""))))))</f>
        <v/>
      </c>
      <c r="F12" s="101" t="str">
        <f>IF(Сумма!F12="","",IF(Сумма!F12=0,Блоки!$C$5,IF(Сумма!F12&gt;14,Блоки!$C$3,IF(AND(Сумма!F12&gt;0,Сумма!F12&lt;15),Блоки!$C$4,IF(AND(Сумма!F12&lt;0,Сумма!F12&gt;-15),Блоки!$C$6,IF(Сумма!F12&lt;-14,Блоки!$C$7,""))))))</f>
        <v/>
      </c>
      <c r="G12" s="102" t="str">
        <f>IF(Сумма!G12="","",IF(Сумма!G12=0,Блоки!$E$5,IF(Сумма!G12&gt;14,Блоки!$E$3,IF(AND(Сумма!G12&gt;0,Сумма!G12&lt;15),Блоки!$E$4,IF(AND(Сумма!G12&lt;0,Сумма!G12&gt;-15),Блоки!$E$6,IF(Сумма!G12&lt;-14,Блоки!$E$7,""))))))</f>
        <v/>
      </c>
      <c r="H12" s="103" t="str">
        <f>IF(Сумма!H12="","",IF(Сумма!H12=0,Блоки!$F$5,IF(Сумма!H12&gt;14,Блоки!$F$3,IF(AND(Сумма!H12&gt;0,Сумма!H12&lt;15),Блоки!$F$4,IF(AND(Сумма!H12&lt;0,Сумма!H12&gt;-15),Блоки!$F$6,IF(Сумма!H12&lt;-14,Блоки!$F$7,""))))))</f>
        <v/>
      </c>
      <c r="I12" s="104" t="str">
        <f>IF(Сумма!I12="","",IF(Сумма!I12=0,Блоки!$G$5,IF(Сумма!I12&gt;14,Блоки!$G$3,IF(AND(Сумма!I12&gt;0,Сумма!I12&lt;15),Блоки!$G$4,IF(AND(Сумма!I12&lt;0,Сумма!I12&gt;-15),Блоки!$G$6,IF(Сумма!I12&lt;-14,Блоки!$G$7,""))))))</f>
        <v/>
      </c>
      <c r="J12" s="105" t="str">
        <f>IF(Сумма!J12="","",IF(Сумма!J12=0,Блоки!$J$5,IF(Сумма!J12&gt;14,Блоки!$J$3,IF(AND(Сумма!J12&gt;0,Сумма!J12&lt;15),Блоки!$J$4,IF(AND(Сумма!J12&lt;0,Сумма!J12&gt;-15),Блоки!$J$6,IF(Сумма!J12&lt;-14,Блоки!$J$7,""))))))</f>
        <v/>
      </c>
      <c r="K12" s="106" t="str">
        <f>IF(Сумма!K12="","",IF(Сумма!K12=0,Блоки!$K$5,IF(Сумма!K12&gt;14,Блоки!$K$3,IF(AND(Сумма!K12&gt;0,Сумма!K12&lt;15),Блоки!$K$4,IF(AND(Сумма!K12&lt;0,Сумма!K12&gt;-15),Блоки!$K$6,IF(Сумма!K12&lt;-14,Блоки!$K$7,""))))))</f>
        <v/>
      </c>
    </row>
    <row r="13" spans="1:11" ht="225" customHeight="1" x14ac:dyDescent="0.25">
      <c r="A13" s="128">
        <v>11</v>
      </c>
      <c r="B13" s="97" t="str">
        <f>IF('Данные из бланков'!B13="","",'Данные из бланков'!B13)</f>
        <v/>
      </c>
      <c r="C13" s="98" t="str">
        <f>IF('Данные из бланков'!C13="","",'Данные из бланков'!C13)</f>
        <v/>
      </c>
      <c r="D13" s="99" t="str">
        <f>IF(Сумма!D13="","",IF(Сумма!D13=0,Блоки!$A$5,IF(Сумма!D13&gt;14,Блоки!$A$3,IF(AND(Сумма!D13&gt;0,Сумма!D13&lt;15),Блоки!$A$4,IF(AND(Сумма!D13&lt;0,Сумма!D13&gt;-15),Блоки!$A$6,IF(Сумма!D13&lt;-14,Блоки!$A$7,""))))))</f>
        <v/>
      </c>
      <c r="E13" s="100" t="str">
        <f>IF(Сумма!E13="","",IF(Сумма!E13=0,Блоки!$B$5,IF(Сумма!E13&gt;14,Блоки!$B$3,IF(AND(Сумма!E13&gt;0,Сумма!E13&lt;15),Блоки!$B$4,IF(AND(Сумма!E13&lt;0,Сумма!E13&gt;-15),Блоки!$B$6,IF(Сумма!E13&lt;-14,Блоки!$B$7,""))))))</f>
        <v/>
      </c>
      <c r="F13" s="101" t="str">
        <f>IF(Сумма!F13="","",IF(Сумма!F13=0,Блоки!$C$5,IF(Сумма!F13&gt;14,Блоки!$C$3,IF(AND(Сумма!F13&gt;0,Сумма!F13&lt;15),Блоки!$C$4,IF(AND(Сумма!F13&lt;0,Сумма!F13&gt;-15),Блоки!$C$6,IF(Сумма!F13&lt;-14,Блоки!$C$7,""))))))</f>
        <v/>
      </c>
      <c r="G13" s="102" t="str">
        <f>IF(Сумма!G13="","",IF(Сумма!G13=0,Блоки!$E$5,IF(Сумма!G13&gt;14,Блоки!$E$3,IF(AND(Сумма!G13&gt;0,Сумма!G13&lt;15),Блоки!$E$4,IF(AND(Сумма!G13&lt;0,Сумма!G13&gt;-15),Блоки!$E$6,IF(Сумма!G13&lt;-14,Блоки!$E$7,""))))))</f>
        <v/>
      </c>
      <c r="H13" s="103" t="str">
        <f>IF(Сумма!H13="","",IF(Сумма!H13=0,Блоки!$F$5,IF(Сумма!H13&gt;14,Блоки!$F$3,IF(AND(Сумма!H13&gt;0,Сумма!H13&lt;15),Блоки!$F$4,IF(AND(Сумма!H13&lt;0,Сумма!H13&gt;-15),Блоки!$F$6,IF(Сумма!H13&lt;-14,Блоки!$F$7,""))))))</f>
        <v/>
      </c>
      <c r="I13" s="104" t="str">
        <f>IF(Сумма!I13="","",IF(Сумма!I13=0,Блоки!$G$5,IF(Сумма!I13&gt;14,Блоки!$G$3,IF(AND(Сумма!I13&gt;0,Сумма!I13&lt;15),Блоки!$G$4,IF(AND(Сумма!I13&lt;0,Сумма!I13&gt;-15),Блоки!$G$6,IF(Сумма!I13&lt;-14,Блоки!$G$7,""))))))</f>
        <v/>
      </c>
      <c r="J13" s="105" t="str">
        <f>IF(Сумма!J13="","",IF(Сумма!J13=0,Блоки!$J$5,IF(Сумма!J13&gt;14,Блоки!$J$3,IF(AND(Сумма!J13&gt;0,Сумма!J13&lt;15),Блоки!$J$4,IF(AND(Сумма!J13&lt;0,Сумма!J13&gt;-15),Блоки!$J$6,IF(Сумма!J13&lt;-14,Блоки!$J$7,""))))))</f>
        <v/>
      </c>
      <c r="K13" s="106" t="str">
        <f>IF(Сумма!K13="","",IF(Сумма!K13=0,Блоки!$K$5,IF(Сумма!K13&gt;14,Блоки!$K$3,IF(AND(Сумма!K13&gt;0,Сумма!K13&lt;15),Блоки!$K$4,IF(AND(Сумма!K13&lt;0,Сумма!K13&gt;-15),Блоки!$K$6,IF(Сумма!K13&lt;-14,Блоки!$K$7,""))))))</f>
        <v/>
      </c>
    </row>
    <row r="14" spans="1:11" ht="225" customHeight="1" x14ac:dyDescent="0.25">
      <c r="A14" s="128">
        <v>12</v>
      </c>
      <c r="B14" s="97" t="str">
        <f>IF('Данные из бланков'!B14="","",'Данные из бланков'!B14)</f>
        <v/>
      </c>
      <c r="C14" s="98" t="str">
        <f>IF('Данные из бланков'!C14="","",'Данные из бланков'!C14)</f>
        <v/>
      </c>
      <c r="D14" s="99" t="str">
        <f>IF(Сумма!D14="","",IF(Сумма!D14=0,Блоки!$A$5,IF(Сумма!D14&gt;14,Блоки!$A$3,IF(AND(Сумма!D14&gt;0,Сумма!D14&lt;15),Блоки!$A$4,IF(AND(Сумма!D14&lt;0,Сумма!D14&gt;-15),Блоки!$A$6,IF(Сумма!D14&lt;-14,Блоки!$A$7,""))))))</f>
        <v/>
      </c>
      <c r="E14" s="100" t="str">
        <f>IF(Сумма!E14="","",IF(Сумма!E14=0,Блоки!$B$5,IF(Сумма!E14&gt;14,Блоки!$B$3,IF(AND(Сумма!E14&gt;0,Сумма!E14&lt;15),Блоки!$B$4,IF(AND(Сумма!E14&lt;0,Сумма!E14&gt;-15),Блоки!$B$6,IF(Сумма!E14&lt;-14,Блоки!$B$7,""))))))</f>
        <v/>
      </c>
      <c r="F14" s="101" t="str">
        <f>IF(Сумма!F14="","",IF(Сумма!F14=0,Блоки!$C$5,IF(Сумма!F14&gt;14,Блоки!$C$3,IF(AND(Сумма!F14&gt;0,Сумма!F14&lt;15),Блоки!$C$4,IF(AND(Сумма!F14&lt;0,Сумма!F14&gt;-15),Блоки!$C$6,IF(Сумма!F14&lt;-14,Блоки!$C$7,""))))))</f>
        <v/>
      </c>
      <c r="G14" s="102" t="str">
        <f>IF(Сумма!G14="","",IF(Сумма!G14=0,Блоки!$E$5,IF(Сумма!G14&gt;14,Блоки!$E$3,IF(AND(Сумма!G14&gt;0,Сумма!G14&lt;15),Блоки!$E$4,IF(AND(Сумма!G14&lt;0,Сумма!G14&gt;-15),Блоки!$E$6,IF(Сумма!G14&lt;-14,Блоки!$E$7,""))))))</f>
        <v/>
      </c>
      <c r="H14" s="103" t="str">
        <f>IF(Сумма!H14="","",IF(Сумма!H14=0,Блоки!$F$5,IF(Сумма!H14&gt;14,Блоки!$F$3,IF(AND(Сумма!H14&gt;0,Сумма!H14&lt;15),Блоки!$F$4,IF(AND(Сумма!H14&lt;0,Сумма!H14&gt;-15),Блоки!$F$6,IF(Сумма!H14&lt;-14,Блоки!$F$7,""))))))</f>
        <v/>
      </c>
      <c r="I14" s="104" t="str">
        <f>IF(Сумма!I14="","",IF(Сумма!I14=0,Блоки!$G$5,IF(Сумма!I14&gt;14,Блоки!$G$3,IF(AND(Сумма!I14&gt;0,Сумма!I14&lt;15),Блоки!$G$4,IF(AND(Сумма!I14&lt;0,Сумма!I14&gt;-15),Блоки!$G$6,IF(Сумма!I14&lt;-14,Блоки!$G$7,""))))))</f>
        <v/>
      </c>
      <c r="J14" s="105" t="str">
        <f>IF(Сумма!J14="","",IF(Сумма!J14=0,Блоки!$J$5,IF(Сумма!J14&gt;14,Блоки!$J$3,IF(AND(Сумма!J14&gt;0,Сумма!J14&lt;15),Блоки!$J$4,IF(AND(Сумма!J14&lt;0,Сумма!J14&gt;-15),Блоки!$J$6,IF(Сумма!J14&lt;-14,Блоки!$J$7,""))))))</f>
        <v/>
      </c>
      <c r="K14" s="106" t="str">
        <f>IF(Сумма!K14="","",IF(Сумма!K14=0,Блоки!$K$5,IF(Сумма!K14&gt;14,Блоки!$K$3,IF(AND(Сумма!K14&gt;0,Сумма!K14&lt;15),Блоки!$K$4,IF(AND(Сумма!K14&lt;0,Сумма!K14&gt;-15),Блоки!$K$6,IF(Сумма!K14&lt;-14,Блоки!$K$7,""))))))</f>
        <v/>
      </c>
    </row>
    <row r="15" spans="1:11" ht="225" customHeight="1" x14ac:dyDescent="0.25">
      <c r="A15" s="128">
        <v>13</v>
      </c>
      <c r="B15" s="97" t="str">
        <f>IF('Данные из бланков'!B15="","",'Данные из бланков'!B15)</f>
        <v/>
      </c>
      <c r="C15" s="98" t="str">
        <f>IF('Данные из бланков'!C15="","",'Данные из бланков'!C15)</f>
        <v/>
      </c>
      <c r="D15" s="99" t="str">
        <f>IF(Сумма!D15="","",IF(Сумма!D15=0,Блоки!$A$5,IF(Сумма!D15&gt;14,Блоки!$A$3,IF(AND(Сумма!D15&gt;0,Сумма!D15&lt;15),Блоки!$A$4,IF(AND(Сумма!D15&lt;0,Сумма!D15&gt;-15),Блоки!$A$6,IF(Сумма!D15&lt;-14,Блоки!$A$7,""))))))</f>
        <v/>
      </c>
      <c r="E15" s="100" t="str">
        <f>IF(Сумма!E15="","",IF(Сумма!E15=0,Блоки!$B$5,IF(Сумма!E15&gt;14,Блоки!$B$3,IF(AND(Сумма!E15&gt;0,Сумма!E15&lt;15),Блоки!$B$4,IF(AND(Сумма!E15&lt;0,Сумма!E15&gt;-15),Блоки!$B$6,IF(Сумма!E15&lt;-14,Блоки!$B$7,""))))))</f>
        <v/>
      </c>
      <c r="F15" s="101" t="str">
        <f>IF(Сумма!F15="","",IF(Сумма!F15=0,Блоки!$C$5,IF(Сумма!F15&gt;14,Блоки!$C$3,IF(AND(Сумма!F15&gt;0,Сумма!F15&lt;15),Блоки!$C$4,IF(AND(Сумма!F15&lt;0,Сумма!F15&gt;-15),Блоки!$C$6,IF(Сумма!F15&lt;-14,Блоки!$C$7,""))))))</f>
        <v/>
      </c>
      <c r="G15" s="102" t="str">
        <f>IF(Сумма!G15="","",IF(Сумма!G15=0,Блоки!$E$5,IF(Сумма!G15&gt;14,Блоки!$E$3,IF(AND(Сумма!G15&gt;0,Сумма!G15&lt;15),Блоки!$E$4,IF(AND(Сумма!G15&lt;0,Сумма!G15&gt;-15),Блоки!$E$6,IF(Сумма!G15&lt;-14,Блоки!$E$7,""))))))</f>
        <v/>
      </c>
      <c r="H15" s="103" t="str">
        <f>IF(Сумма!H15="","",IF(Сумма!H15=0,Блоки!$F$5,IF(Сумма!H15&gt;14,Блоки!$F$3,IF(AND(Сумма!H15&gt;0,Сумма!H15&lt;15),Блоки!$F$4,IF(AND(Сумма!H15&lt;0,Сумма!H15&gt;-15),Блоки!$F$6,IF(Сумма!H15&lt;-14,Блоки!$F$7,""))))))</f>
        <v/>
      </c>
      <c r="I15" s="104" t="str">
        <f>IF(Сумма!I15="","",IF(Сумма!I15=0,Блоки!$G$5,IF(Сумма!I15&gt;14,Блоки!$G$3,IF(AND(Сумма!I15&gt;0,Сумма!I15&lt;15),Блоки!$G$4,IF(AND(Сумма!I15&lt;0,Сумма!I15&gt;-15),Блоки!$G$6,IF(Сумма!I15&lt;-14,Блоки!$G$7,""))))))</f>
        <v/>
      </c>
      <c r="J15" s="105" t="str">
        <f>IF(Сумма!J15="","",IF(Сумма!J15=0,Блоки!$J$5,IF(Сумма!J15&gt;14,Блоки!$J$3,IF(AND(Сумма!J15&gt;0,Сумма!J15&lt;15),Блоки!$J$4,IF(AND(Сумма!J15&lt;0,Сумма!J15&gt;-15),Блоки!$J$6,IF(Сумма!J15&lt;-14,Блоки!$J$7,""))))))</f>
        <v/>
      </c>
      <c r="K15" s="106" t="str">
        <f>IF(Сумма!K15="","",IF(Сумма!K15=0,Блоки!$K$5,IF(Сумма!K15&gt;14,Блоки!$K$3,IF(AND(Сумма!K15&gt;0,Сумма!K15&lt;15),Блоки!$K$4,IF(AND(Сумма!K15&lt;0,Сумма!K15&gt;-15),Блоки!$K$6,IF(Сумма!K15&lt;-14,Блоки!$K$7,""))))))</f>
        <v/>
      </c>
    </row>
    <row r="16" spans="1:11" ht="225" customHeight="1" x14ac:dyDescent="0.25">
      <c r="A16" s="128">
        <v>14</v>
      </c>
      <c r="B16" s="97" t="str">
        <f>IF('Данные из бланков'!B16="","",'Данные из бланков'!B16)</f>
        <v/>
      </c>
      <c r="C16" s="98" t="str">
        <f>IF('Данные из бланков'!C16="","",'Данные из бланков'!C16)</f>
        <v/>
      </c>
      <c r="D16" s="99" t="str">
        <f>IF(Сумма!D16="","",IF(Сумма!D16=0,Блоки!$A$5,IF(Сумма!D16&gt;14,Блоки!$A$3,IF(AND(Сумма!D16&gt;0,Сумма!D16&lt;15),Блоки!$A$4,IF(AND(Сумма!D16&lt;0,Сумма!D16&gt;-15),Блоки!$A$6,IF(Сумма!D16&lt;-14,Блоки!$A$7,""))))))</f>
        <v/>
      </c>
      <c r="E16" s="100" t="str">
        <f>IF(Сумма!E16="","",IF(Сумма!E16=0,Блоки!$B$5,IF(Сумма!E16&gt;14,Блоки!$B$3,IF(AND(Сумма!E16&gt;0,Сумма!E16&lt;15),Блоки!$B$4,IF(AND(Сумма!E16&lt;0,Сумма!E16&gt;-15),Блоки!$B$6,IF(Сумма!E16&lt;-14,Блоки!$B$7,""))))))</f>
        <v/>
      </c>
      <c r="F16" s="101" t="str">
        <f>IF(Сумма!F16="","",IF(Сумма!F16=0,Блоки!$C$5,IF(Сумма!F16&gt;14,Блоки!$C$3,IF(AND(Сумма!F16&gt;0,Сумма!F16&lt;15),Блоки!$C$4,IF(AND(Сумма!F16&lt;0,Сумма!F16&gt;-15),Блоки!$C$6,IF(Сумма!F16&lt;-14,Блоки!$C$7,""))))))</f>
        <v/>
      </c>
      <c r="G16" s="102" t="str">
        <f>IF(Сумма!G16="","",IF(Сумма!G16=0,Блоки!$E$5,IF(Сумма!G16&gt;14,Блоки!$E$3,IF(AND(Сумма!G16&gt;0,Сумма!G16&lt;15),Блоки!$E$4,IF(AND(Сумма!G16&lt;0,Сумма!G16&gt;-15),Блоки!$E$6,IF(Сумма!G16&lt;-14,Блоки!$E$7,""))))))</f>
        <v/>
      </c>
      <c r="H16" s="103" t="str">
        <f>IF(Сумма!H16="","",IF(Сумма!H16=0,Блоки!$F$5,IF(Сумма!H16&gt;14,Блоки!$F$3,IF(AND(Сумма!H16&gt;0,Сумма!H16&lt;15),Блоки!$F$4,IF(AND(Сумма!H16&lt;0,Сумма!H16&gt;-15),Блоки!$F$6,IF(Сумма!H16&lt;-14,Блоки!$F$7,""))))))</f>
        <v/>
      </c>
      <c r="I16" s="104" t="str">
        <f>IF(Сумма!I16="","",IF(Сумма!I16=0,Блоки!$G$5,IF(Сумма!I16&gt;14,Блоки!$G$3,IF(AND(Сумма!I16&gt;0,Сумма!I16&lt;15),Блоки!$G$4,IF(AND(Сумма!I16&lt;0,Сумма!I16&gt;-15),Блоки!$G$6,IF(Сумма!I16&lt;-14,Блоки!$G$7,""))))))</f>
        <v/>
      </c>
      <c r="J16" s="105" t="str">
        <f>IF(Сумма!J16="","",IF(Сумма!J16=0,Блоки!$J$5,IF(Сумма!J16&gt;14,Блоки!$J$3,IF(AND(Сумма!J16&gt;0,Сумма!J16&lt;15),Блоки!$J$4,IF(AND(Сумма!J16&lt;0,Сумма!J16&gt;-15),Блоки!$J$6,IF(Сумма!J16&lt;-14,Блоки!$J$7,""))))))</f>
        <v/>
      </c>
      <c r="K16" s="106" t="str">
        <f>IF(Сумма!K16="","",IF(Сумма!K16=0,Блоки!$K$5,IF(Сумма!K16&gt;14,Блоки!$K$3,IF(AND(Сумма!K16&gt;0,Сумма!K16&lt;15),Блоки!$K$4,IF(AND(Сумма!K16&lt;0,Сумма!K16&gt;-15),Блоки!$K$6,IF(Сумма!K16&lt;-14,Блоки!$K$7,""))))))</f>
        <v/>
      </c>
    </row>
    <row r="17" spans="1:11" ht="225" customHeight="1" x14ac:dyDescent="0.25">
      <c r="A17" s="128">
        <v>15</v>
      </c>
      <c r="B17" s="97" t="str">
        <f>IF('Данные из бланков'!B17="","",'Данные из бланков'!B17)</f>
        <v/>
      </c>
      <c r="C17" s="98" t="str">
        <f>IF('Данные из бланков'!C17="","",'Данные из бланков'!C17)</f>
        <v/>
      </c>
      <c r="D17" s="99" t="str">
        <f>IF(Сумма!D17="","",IF(Сумма!D17=0,Блоки!$A$5,IF(Сумма!D17&gt;14,Блоки!$A$3,IF(AND(Сумма!D17&gt;0,Сумма!D17&lt;15),Блоки!$A$4,IF(AND(Сумма!D17&lt;0,Сумма!D17&gt;-15),Блоки!$A$6,IF(Сумма!D17&lt;-14,Блоки!$A$7,""))))))</f>
        <v/>
      </c>
      <c r="E17" s="100" t="str">
        <f>IF(Сумма!E17="","",IF(Сумма!E17=0,Блоки!$B$5,IF(Сумма!E17&gt;14,Блоки!$B$3,IF(AND(Сумма!E17&gt;0,Сумма!E17&lt;15),Блоки!$B$4,IF(AND(Сумма!E17&lt;0,Сумма!E17&gt;-15),Блоки!$B$6,IF(Сумма!E17&lt;-14,Блоки!$B$7,""))))))</f>
        <v/>
      </c>
      <c r="F17" s="101" t="str">
        <f>IF(Сумма!F17="","",IF(Сумма!F17=0,Блоки!$C$5,IF(Сумма!F17&gt;14,Блоки!$C$3,IF(AND(Сумма!F17&gt;0,Сумма!F17&lt;15),Блоки!$C$4,IF(AND(Сумма!F17&lt;0,Сумма!F17&gt;-15),Блоки!$C$6,IF(Сумма!F17&lt;-14,Блоки!$C$7,""))))))</f>
        <v/>
      </c>
      <c r="G17" s="102" t="str">
        <f>IF(Сумма!G17="","",IF(Сумма!G17=0,Блоки!$E$5,IF(Сумма!G17&gt;14,Блоки!$E$3,IF(AND(Сумма!G17&gt;0,Сумма!G17&lt;15),Блоки!$E$4,IF(AND(Сумма!G17&lt;0,Сумма!G17&gt;-15),Блоки!$E$6,IF(Сумма!G17&lt;-14,Блоки!$E$7,""))))))</f>
        <v/>
      </c>
      <c r="H17" s="103" t="str">
        <f>IF(Сумма!H17="","",IF(Сумма!H17=0,Блоки!$F$5,IF(Сумма!H17&gt;14,Блоки!$F$3,IF(AND(Сумма!H17&gt;0,Сумма!H17&lt;15),Блоки!$F$4,IF(AND(Сумма!H17&lt;0,Сумма!H17&gt;-15),Блоки!$F$6,IF(Сумма!H17&lt;-14,Блоки!$F$7,""))))))</f>
        <v/>
      </c>
      <c r="I17" s="104" t="str">
        <f>IF(Сумма!I17="","",IF(Сумма!I17=0,Блоки!$G$5,IF(Сумма!I17&gt;14,Блоки!$G$3,IF(AND(Сумма!I17&gt;0,Сумма!I17&lt;15),Блоки!$G$4,IF(AND(Сумма!I17&lt;0,Сумма!I17&gt;-15),Блоки!$G$6,IF(Сумма!I17&lt;-14,Блоки!$G$7,""))))))</f>
        <v/>
      </c>
      <c r="J17" s="105" t="str">
        <f>IF(Сумма!J17="","",IF(Сумма!J17=0,Блоки!$J$5,IF(Сумма!J17&gt;14,Блоки!$J$3,IF(AND(Сумма!J17&gt;0,Сумма!J17&lt;15),Блоки!$J$4,IF(AND(Сумма!J17&lt;0,Сумма!J17&gt;-15),Блоки!$J$6,IF(Сумма!J17&lt;-14,Блоки!$J$7,""))))))</f>
        <v/>
      </c>
      <c r="K17" s="106" t="str">
        <f>IF(Сумма!K17="","",IF(Сумма!K17=0,Блоки!$K$5,IF(Сумма!K17&gt;14,Блоки!$K$3,IF(AND(Сумма!K17&gt;0,Сумма!K17&lt;15),Блоки!$K$4,IF(AND(Сумма!K17&lt;0,Сумма!K17&gt;-15),Блоки!$K$6,IF(Сумма!K17&lt;-14,Блоки!$K$7,""))))))</f>
        <v/>
      </c>
    </row>
    <row r="18" spans="1:11" ht="225" customHeight="1" x14ac:dyDescent="0.25">
      <c r="A18" s="128">
        <v>16</v>
      </c>
      <c r="B18" s="97" t="str">
        <f>IF('Данные из бланков'!B18="","",'Данные из бланков'!B18)</f>
        <v/>
      </c>
      <c r="C18" s="98" t="str">
        <f>IF('Данные из бланков'!C18="","",'Данные из бланков'!C18)</f>
        <v/>
      </c>
      <c r="D18" s="99" t="str">
        <f>IF(Сумма!D18="","",IF(Сумма!D18=0,Блоки!$A$5,IF(Сумма!D18&gt;14,Блоки!$A$3,IF(AND(Сумма!D18&gt;0,Сумма!D18&lt;15),Блоки!$A$4,IF(AND(Сумма!D18&lt;0,Сумма!D18&gt;-15),Блоки!$A$6,IF(Сумма!D18&lt;-14,Блоки!$A$7,""))))))</f>
        <v/>
      </c>
      <c r="E18" s="100" t="str">
        <f>IF(Сумма!E18="","",IF(Сумма!E18=0,Блоки!$B$5,IF(Сумма!E18&gt;14,Блоки!$B$3,IF(AND(Сумма!E18&gt;0,Сумма!E18&lt;15),Блоки!$B$4,IF(AND(Сумма!E18&lt;0,Сумма!E18&gt;-15),Блоки!$B$6,IF(Сумма!E18&lt;-14,Блоки!$B$7,""))))))</f>
        <v/>
      </c>
      <c r="F18" s="101" t="str">
        <f>IF(Сумма!F18="","",IF(Сумма!F18=0,Блоки!$C$5,IF(Сумма!F18&gt;14,Блоки!$C$3,IF(AND(Сумма!F18&gt;0,Сумма!F18&lt;15),Блоки!$C$4,IF(AND(Сумма!F18&lt;0,Сумма!F18&gt;-15),Блоки!$C$6,IF(Сумма!F18&lt;-14,Блоки!$C$7,""))))))</f>
        <v/>
      </c>
      <c r="G18" s="102" t="str">
        <f>IF(Сумма!G18="","",IF(Сумма!G18=0,Блоки!$E$5,IF(Сумма!G18&gt;14,Блоки!$E$3,IF(AND(Сумма!G18&gt;0,Сумма!G18&lt;15),Блоки!$E$4,IF(AND(Сумма!G18&lt;0,Сумма!G18&gt;-15),Блоки!$E$6,IF(Сумма!G18&lt;-14,Блоки!$E$7,""))))))</f>
        <v/>
      </c>
      <c r="H18" s="103" t="str">
        <f>IF(Сумма!H18="","",IF(Сумма!H18=0,Блоки!$F$5,IF(Сумма!H18&gt;14,Блоки!$F$3,IF(AND(Сумма!H18&gt;0,Сумма!H18&lt;15),Блоки!$F$4,IF(AND(Сумма!H18&lt;0,Сумма!H18&gt;-15),Блоки!$F$6,IF(Сумма!H18&lt;-14,Блоки!$F$7,""))))))</f>
        <v/>
      </c>
      <c r="I18" s="104" t="str">
        <f>IF(Сумма!I18="","",IF(Сумма!I18=0,Блоки!$G$5,IF(Сумма!I18&gt;14,Блоки!$G$3,IF(AND(Сумма!I18&gt;0,Сумма!I18&lt;15),Блоки!$G$4,IF(AND(Сумма!I18&lt;0,Сумма!I18&gt;-15),Блоки!$G$6,IF(Сумма!I18&lt;-14,Блоки!$G$7,""))))))</f>
        <v/>
      </c>
      <c r="J18" s="105" t="str">
        <f>IF(Сумма!J18="","",IF(Сумма!J18=0,Блоки!$J$5,IF(Сумма!J18&gt;14,Блоки!$J$3,IF(AND(Сумма!J18&gt;0,Сумма!J18&lt;15),Блоки!$J$4,IF(AND(Сумма!J18&lt;0,Сумма!J18&gt;-15),Блоки!$J$6,IF(Сумма!J18&lt;-14,Блоки!$J$7,""))))))</f>
        <v/>
      </c>
      <c r="K18" s="106" t="str">
        <f>IF(Сумма!K18="","",IF(Сумма!K18=0,Блоки!$K$5,IF(Сумма!K18&gt;14,Блоки!$K$3,IF(AND(Сумма!K18&gt;0,Сумма!K18&lt;15),Блоки!$K$4,IF(AND(Сумма!K18&lt;0,Сумма!K18&gt;-15),Блоки!$K$6,IF(Сумма!K18&lt;-14,Блоки!$K$7,""))))))</f>
        <v/>
      </c>
    </row>
    <row r="19" spans="1:11" ht="225" customHeight="1" x14ac:dyDescent="0.25">
      <c r="A19" s="128">
        <v>17</v>
      </c>
      <c r="B19" s="97" t="str">
        <f>IF('Данные из бланков'!B19="","",'Данные из бланков'!B19)</f>
        <v/>
      </c>
      <c r="C19" s="98" t="str">
        <f>IF('Данные из бланков'!C19="","",'Данные из бланков'!C19)</f>
        <v/>
      </c>
      <c r="D19" s="99" t="str">
        <f>IF(Сумма!D19="","",IF(Сумма!D19=0,Блоки!$A$5,IF(Сумма!D19&gt;14,Блоки!$A$3,IF(AND(Сумма!D19&gt;0,Сумма!D19&lt;15),Блоки!$A$4,IF(AND(Сумма!D19&lt;0,Сумма!D19&gt;-15),Блоки!$A$6,IF(Сумма!D19&lt;-14,Блоки!$A$7,""))))))</f>
        <v/>
      </c>
      <c r="E19" s="100" t="str">
        <f>IF(Сумма!E19="","",IF(Сумма!E19=0,Блоки!$B$5,IF(Сумма!E19&gt;14,Блоки!$B$3,IF(AND(Сумма!E19&gt;0,Сумма!E19&lt;15),Блоки!$B$4,IF(AND(Сумма!E19&lt;0,Сумма!E19&gt;-15),Блоки!$B$6,IF(Сумма!E19&lt;-14,Блоки!$B$7,""))))))</f>
        <v/>
      </c>
      <c r="F19" s="101" t="str">
        <f>IF(Сумма!F19="","",IF(Сумма!F19=0,Блоки!$C$5,IF(Сумма!F19&gt;14,Блоки!$C$3,IF(AND(Сумма!F19&gt;0,Сумма!F19&lt;15),Блоки!$C$4,IF(AND(Сумма!F19&lt;0,Сумма!F19&gt;-15),Блоки!$C$6,IF(Сумма!F19&lt;-14,Блоки!$C$7,""))))))</f>
        <v/>
      </c>
      <c r="G19" s="102" t="str">
        <f>IF(Сумма!G19="","",IF(Сумма!G19=0,Блоки!$E$5,IF(Сумма!G19&gt;14,Блоки!$E$3,IF(AND(Сумма!G19&gt;0,Сумма!G19&lt;15),Блоки!$E$4,IF(AND(Сумма!G19&lt;0,Сумма!G19&gt;-15),Блоки!$E$6,IF(Сумма!G19&lt;-14,Блоки!$E$7,""))))))</f>
        <v/>
      </c>
      <c r="H19" s="103" t="str">
        <f>IF(Сумма!H19="","",IF(Сумма!H19=0,Блоки!$F$5,IF(Сумма!H19&gt;14,Блоки!$F$3,IF(AND(Сумма!H19&gt;0,Сумма!H19&lt;15),Блоки!$F$4,IF(AND(Сумма!H19&lt;0,Сумма!H19&gt;-15),Блоки!$F$6,IF(Сумма!H19&lt;-14,Блоки!$F$7,""))))))</f>
        <v/>
      </c>
      <c r="I19" s="104" t="str">
        <f>IF(Сумма!I19="","",IF(Сумма!I19=0,Блоки!$G$5,IF(Сумма!I19&gt;14,Блоки!$G$3,IF(AND(Сумма!I19&gt;0,Сумма!I19&lt;15),Блоки!$G$4,IF(AND(Сумма!I19&lt;0,Сумма!I19&gt;-15),Блоки!$G$6,IF(Сумма!I19&lt;-14,Блоки!$G$7,""))))))</f>
        <v/>
      </c>
      <c r="J19" s="105" t="str">
        <f>IF(Сумма!J19="","",IF(Сумма!J19=0,Блоки!$J$5,IF(Сумма!J19&gt;14,Блоки!$J$3,IF(AND(Сумма!J19&gt;0,Сумма!J19&lt;15),Блоки!$J$4,IF(AND(Сумма!J19&lt;0,Сумма!J19&gt;-15),Блоки!$J$6,IF(Сумма!J19&lt;-14,Блоки!$J$7,""))))))</f>
        <v/>
      </c>
      <c r="K19" s="106" t="str">
        <f>IF(Сумма!K19="","",IF(Сумма!K19=0,Блоки!$K$5,IF(Сумма!K19&gt;14,Блоки!$K$3,IF(AND(Сумма!K19&gt;0,Сумма!K19&lt;15),Блоки!$K$4,IF(AND(Сумма!K19&lt;0,Сумма!K19&gt;-15),Блоки!$K$6,IF(Сумма!K19&lt;-14,Блоки!$K$7,""))))))</f>
        <v/>
      </c>
    </row>
    <row r="20" spans="1:11" ht="225" customHeight="1" x14ac:dyDescent="0.25">
      <c r="A20" s="128">
        <v>18</v>
      </c>
      <c r="B20" s="97" t="str">
        <f>IF('Данные из бланков'!B20="","",'Данные из бланков'!B20)</f>
        <v/>
      </c>
      <c r="C20" s="98" t="str">
        <f>IF('Данные из бланков'!C20="","",'Данные из бланков'!C20)</f>
        <v/>
      </c>
      <c r="D20" s="99" t="str">
        <f>IF(Сумма!D20="","",IF(Сумма!D20=0,Блоки!$A$5,IF(Сумма!D20&gt;14,Блоки!$A$3,IF(AND(Сумма!D20&gt;0,Сумма!D20&lt;15),Блоки!$A$4,IF(AND(Сумма!D20&lt;0,Сумма!D20&gt;-15),Блоки!$A$6,IF(Сумма!D20&lt;-14,Блоки!$A$7,""))))))</f>
        <v/>
      </c>
      <c r="E20" s="100" t="str">
        <f>IF(Сумма!E20="","",IF(Сумма!E20=0,Блоки!$B$5,IF(Сумма!E20&gt;14,Блоки!$B$3,IF(AND(Сумма!E20&gt;0,Сумма!E20&lt;15),Блоки!$B$4,IF(AND(Сумма!E20&lt;0,Сумма!E20&gt;-15),Блоки!$B$6,IF(Сумма!E20&lt;-14,Блоки!$B$7,""))))))</f>
        <v/>
      </c>
      <c r="F20" s="101" t="str">
        <f>IF(Сумма!F20="","",IF(Сумма!F20=0,Блоки!$C$5,IF(Сумма!F20&gt;14,Блоки!$C$3,IF(AND(Сумма!F20&gt;0,Сумма!F20&lt;15),Блоки!$C$4,IF(AND(Сумма!F20&lt;0,Сумма!F20&gt;-15),Блоки!$C$6,IF(Сумма!F20&lt;-14,Блоки!$C$7,""))))))</f>
        <v/>
      </c>
      <c r="G20" s="102" t="str">
        <f>IF(Сумма!G20="","",IF(Сумма!G20=0,Блоки!$E$5,IF(Сумма!G20&gt;14,Блоки!$E$3,IF(AND(Сумма!G20&gt;0,Сумма!G20&lt;15),Блоки!$E$4,IF(AND(Сумма!G20&lt;0,Сумма!G20&gt;-15),Блоки!$E$6,IF(Сумма!G20&lt;-14,Блоки!$E$7,""))))))</f>
        <v/>
      </c>
      <c r="H20" s="103" t="str">
        <f>IF(Сумма!H20="","",IF(Сумма!H20=0,Блоки!$F$5,IF(Сумма!H20&gt;14,Блоки!$F$3,IF(AND(Сумма!H20&gt;0,Сумма!H20&lt;15),Блоки!$F$4,IF(AND(Сумма!H20&lt;0,Сумма!H20&gt;-15),Блоки!$F$6,IF(Сумма!H20&lt;-14,Блоки!$F$7,""))))))</f>
        <v/>
      </c>
      <c r="I20" s="104" t="str">
        <f>IF(Сумма!I20="","",IF(Сумма!I20=0,Блоки!$G$5,IF(Сумма!I20&gt;14,Блоки!$G$3,IF(AND(Сумма!I20&gt;0,Сумма!I20&lt;15),Блоки!$G$4,IF(AND(Сумма!I20&lt;0,Сумма!I20&gt;-15),Блоки!$G$6,IF(Сумма!I20&lt;-14,Блоки!$G$7,""))))))</f>
        <v/>
      </c>
      <c r="J20" s="105" t="str">
        <f>IF(Сумма!J20="","",IF(Сумма!J20=0,Блоки!$J$5,IF(Сумма!J20&gt;14,Блоки!$J$3,IF(AND(Сумма!J20&gt;0,Сумма!J20&lt;15),Блоки!$J$4,IF(AND(Сумма!J20&lt;0,Сумма!J20&gt;-15),Блоки!$J$6,IF(Сумма!J20&lt;-14,Блоки!$J$7,""))))))</f>
        <v/>
      </c>
      <c r="K20" s="106" t="str">
        <f>IF(Сумма!K20="","",IF(Сумма!K20=0,Блоки!$K$5,IF(Сумма!K20&gt;14,Блоки!$K$3,IF(AND(Сумма!K20&gt;0,Сумма!K20&lt;15),Блоки!$K$4,IF(AND(Сумма!K20&lt;0,Сумма!K20&gt;-15),Блоки!$K$6,IF(Сумма!K20&lt;-14,Блоки!$K$7,""))))))</f>
        <v/>
      </c>
    </row>
    <row r="21" spans="1:11" ht="225" customHeight="1" x14ac:dyDescent="0.25">
      <c r="A21" s="128">
        <v>19</v>
      </c>
      <c r="B21" s="97" t="str">
        <f>IF('Данные из бланков'!B21="","",'Данные из бланков'!B21)</f>
        <v/>
      </c>
      <c r="C21" s="98" t="str">
        <f>IF('Данные из бланков'!C21="","",'Данные из бланков'!C21)</f>
        <v/>
      </c>
      <c r="D21" s="99" t="str">
        <f>IF(Сумма!D21="","",IF(Сумма!D21=0,Блоки!$A$5,IF(Сумма!D21&gt;14,Блоки!$A$3,IF(AND(Сумма!D21&gt;0,Сумма!D21&lt;15),Блоки!$A$4,IF(AND(Сумма!D21&lt;0,Сумма!D21&gt;-15),Блоки!$A$6,IF(Сумма!D21&lt;-14,Блоки!$A$7,""))))))</f>
        <v/>
      </c>
      <c r="E21" s="100" t="str">
        <f>IF(Сумма!E21="","",IF(Сумма!E21=0,Блоки!$B$5,IF(Сумма!E21&gt;14,Блоки!$B$3,IF(AND(Сумма!E21&gt;0,Сумма!E21&lt;15),Блоки!$B$4,IF(AND(Сумма!E21&lt;0,Сумма!E21&gt;-15),Блоки!$B$6,IF(Сумма!E21&lt;-14,Блоки!$B$7,""))))))</f>
        <v/>
      </c>
      <c r="F21" s="101" t="str">
        <f>IF(Сумма!F21="","",IF(Сумма!F21=0,Блоки!$C$5,IF(Сумма!F21&gt;14,Блоки!$C$3,IF(AND(Сумма!F21&gt;0,Сумма!F21&lt;15),Блоки!$C$4,IF(AND(Сумма!F21&lt;0,Сумма!F21&gt;-15),Блоки!$C$6,IF(Сумма!F21&lt;-14,Блоки!$C$7,""))))))</f>
        <v/>
      </c>
      <c r="G21" s="102" t="str">
        <f>IF(Сумма!G21="","",IF(Сумма!G21=0,Блоки!$E$5,IF(Сумма!G21&gt;14,Блоки!$E$3,IF(AND(Сумма!G21&gt;0,Сумма!G21&lt;15),Блоки!$E$4,IF(AND(Сумма!G21&lt;0,Сумма!G21&gt;-15),Блоки!$E$6,IF(Сумма!G21&lt;-14,Блоки!$E$7,""))))))</f>
        <v/>
      </c>
      <c r="H21" s="103" t="str">
        <f>IF(Сумма!H21="","",IF(Сумма!H21=0,Блоки!$F$5,IF(Сумма!H21&gt;14,Блоки!$F$3,IF(AND(Сумма!H21&gt;0,Сумма!H21&lt;15),Блоки!$F$4,IF(AND(Сумма!H21&lt;0,Сумма!H21&gt;-15),Блоки!$F$6,IF(Сумма!H21&lt;-14,Блоки!$F$7,""))))))</f>
        <v/>
      </c>
      <c r="I21" s="104" t="str">
        <f>IF(Сумма!I21="","",IF(Сумма!I21=0,Блоки!$G$5,IF(Сумма!I21&gt;14,Блоки!$G$3,IF(AND(Сумма!I21&gt;0,Сумма!I21&lt;15),Блоки!$G$4,IF(AND(Сумма!I21&lt;0,Сумма!I21&gt;-15),Блоки!$G$6,IF(Сумма!I21&lt;-14,Блоки!$G$7,""))))))</f>
        <v/>
      </c>
      <c r="J21" s="105" t="str">
        <f>IF(Сумма!J21="","",IF(Сумма!J21=0,Блоки!$J$5,IF(Сумма!J21&gt;14,Блоки!$J$3,IF(AND(Сумма!J21&gt;0,Сумма!J21&lt;15),Блоки!$J$4,IF(AND(Сумма!J21&lt;0,Сумма!J21&gt;-15),Блоки!$J$6,IF(Сумма!J21&lt;-14,Блоки!$J$7,""))))))</f>
        <v/>
      </c>
      <c r="K21" s="106" t="str">
        <f>IF(Сумма!K21="","",IF(Сумма!K21=0,Блоки!$K$5,IF(Сумма!K21&gt;14,Блоки!$K$3,IF(AND(Сумма!K21&gt;0,Сумма!K21&lt;15),Блоки!$K$4,IF(AND(Сумма!K21&lt;0,Сумма!K21&gt;-15),Блоки!$K$6,IF(Сумма!K21&lt;-14,Блоки!$K$7,""))))))</f>
        <v/>
      </c>
    </row>
    <row r="22" spans="1:11" ht="225" customHeight="1" x14ac:dyDescent="0.25">
      <c r="A22" s="128">
        <v>20</v>
      </c>
      <c r="B22" s="97" t="str">
        <f>IF('Данные из бланков'!B22="","",'Данные из бланков'!B22)</f>
        <v/>
      </c>
      <c r="C22" s="98" t="str">
        <f>IF('Данные из бланков'!C22="","",'Данные из бланков'!C22)</f>
        <v/>
      </c>
      <c r="D22" s="99" t="str">
        <f>IF(Сумма!D22="","",IF(Сумма!D22=0,Блоки!$A$5,IF(Сумма!D22&gt;14,Блоки!$A$3,IF(AND(Сумма!D22&gt;0,Сумма!D22&lt;15),Блоки!$A$4,IF(AND(Сумма!D22&lt;0,Сумма!D22&gt;-15),Блоки!$A$6,IF(Сумма!D22&lt;-14,Блоки!$A$7,""))))))</f>
        <v/>
      </c>
      <c r="E22" s="100" t="str">
        <f>IF(Сумма!E22="","",IF(Сумма!E22=0,Блоки!$B$5,IF(Сумма!E22&gt;14,Блоки!$B$3,IF(AND(Сумма!E22&gt;0,Сумма!E22&lt;15),Блоки!$B$4,IF(AND(Сумма!E22&lt;0,Сумма!E22&gt;-15),Блоки!$B$6,IF(Сумма!E22&lt;-14,Блоки!$B$7,""))))))</f>
        <v/>
      </c>
      <c r="F22" s="101" t="str">
        <f>IF(Сумма!F22="","",IF(Сумма!F22=0,Блоки!$C$5,IF(Сумма!F22&gt;14,Блоки!$C$3,IF(AND(Сумма!F22&gt;0,Сумма!F22&lt;15),Блоки!$C$4,IF(AND(Сумма!F22&lt;0,Сумма!F22&gt;-15),Блоки!$C$6,IF(Сумма!F22&lt;-14,Блоки!$C$7,""))))))</f>
        <v/>
      </c>
      <c r="G22" s="102" t="str">
        <f>IF(Сумма!G22="","",IF(Сумма!G22=0,Блоки!$E$5,IF(Сумма!G22&gt;14,Блоки!$E$3,IF(AND(Сумма!G22&gt;0,Сумма!G22&lt;15),Блоки!$E$4,IF(AND(Сумма!G22&lt;0,Сумма!G22&gt;-15),Блоки!$E$6,IF(Сумма!G22&lt;-14,Блоки!$E$7,""))))))</f>
        <v/>
      </c>
      <c r="H22" s="103" t="str">
        <f>IF(Сумма!H22="","",IF(Сумма!H22=0,Блоки!$F$5,IF(Сумма!H22&gt;14,Блоки!$F$3,IF(AND(Сумма!H22&gt;0,Сумма!H22&lt;15),Блоки!$F$4,IF(AND(Сумма!H22&lt;0,Сумма!H22&gt;-15),Блоки!$F$6,IF(Сумма!H22&lt;-14,Блоки!$F$7,""))))))</f>
        <v/>
      </c>
      <c r="I22" s="104" t="str">
        <f>IF(Сумма!I22="","",IF(Сумма!I22=0,Блоки!$G$5,IF(Сумма!I22&gt;14,Блоки!$G$3,IF(AND(Сумма!I22&gt;0,Сумма!I22&lt;15),Блоки!$G$4,IF(AND(Сумма!I22&lt;0,Сумма!I22&gt;-15),Блоки!$G$6,IF(Сумма!I22&lt;-14,Блоки!$G$7,""))))))</f>
        <v/>
      </c>
      <c r="J22" s="105" t="str">
        <f>IF(Сумма!J22="","",IF(Сумма!J22=0,Блоки!$J$5,IF(Сумма!J22&gt;14,Блоки!$J$3,IF(AND(Сумма!J22&gt;0,Сумма!J22&lt;15),Блоки!$J$4,IF(AND(Сумма!J22&lt;0,Сумма!J22&gt;-15),Блоки!$J$6,IF(Сумма!J22&lt;-14,Блоки!$J$7,""))))))</f>
        <v/>
      </c>
      <c r="K22" s="106" t="str">
        <f>IF(Сумма!K22="","",IF(Сумма!K22=0,Блоки!$K$5,IF(Сумма!K22&gt;14,Блоки!$K$3,IF(AND(Сумма!K22&gt;0,Сумма!K22&lt;15),Блоки!$K$4,IF(AND(Сумма!K22&lt;0,Сумма!K22&gt;-15),Блоки!$K$6,IF(Сумма!K22&lt;-14,Блоки!$K$7,""))))))</f>
        <v/>
      </c>
    </row>
    <row r="23" spans="1:11" ht="225" customHeight="1" x14ac:dyDescent="0.25">
      <c r="A23" s="128">
        <v>21</v>
      </c>
      <c r="B23" s="97" t="str">
        <f>IF('Данные из бланков'!B23="","",'Данные из бланков'!B23)</f>
        <v/>
      </c>
      <c r="C23" s="98" t="str">
        <f>IF('Данные из бланков'!C23="","",'Данные из бланков'!C23)</f>
        <v/>
      </c>
      <c r="D23" s="99" t="str">
        <f>IF(Сумма!D23="","",IF(Сумма!D23=0,Блоки!$A$5,IF(Сумма!D23&gt;14,Блоки!$A$3,IF(AND(Сумма!D23&gt;0,Сумма!D23&lt;15),Блоки!$A$4,IF(AND(Сумма!D23&lt;0,Сумма!D23&gt;-15),Блоки!$A$6,IF(Сумма!D23&lt;-14,Блоки!$A$7,""))))))</f>
        <v/>
      </c>
      <c r="E23" s="100" t="str">
        <f>IF(Сумма!E23="","",IF(Сумма!E23=0,Блоки!$B$5,IF(Сумма!E23&gt;14,Блоки!$B$3,IF(AND(Сумма!E23&gt;0,Сумма!E23&lt;15),Блоки!$B$4,IF(AND(Сумма!E23&lt;0,Сумма!E23&gt;-15),Блоки!$B$6,IF(Сумма!E23&lt;-14,Блоки!$B$7,""))))))</f>
        <v/>
      </c>
      <c r="F23" s="101" t="str">
        <f>IF(Сумма!F23="","",IF(Сумма!F23=0,Блоки!$C$5,IF(Сумма!F23&gt;14,Блоки!$C$3,IF(AND(Сумма!F23&gt;0,Сумма!F23&lt;15),Блоки!$C$4,IF(AND(Сумма!F23&lt;0,Сумма!F23&gt;-15),Блоки!$C$6,IF(Сумма!F23&lt;-14,Блоки!$C$7,""))))))</f>
        <v/>
      </c>
      <c r="G23" s="102" t="str">
        <f>IF(Сумма!G23="","",IF(Сумма!G23=0,Блоки!$E$5,IF(Сумма!G23&gt;14,Блоки!$E$3,IF(AND(Сумма!G23&gt;0,Сумма!G23&lt;15),Блоки!$E$4,IF(AND(Сумма!G23&lt;0,Сумма!G23&gt;-15),Блоки!$E$6,IF(Сумма!G23&lt;-14,Блоки!$E$7,""))))))</f>
        <v/>
      </c>
      <c r="H23" s="103" t="str">
        <f>IF(Сумма!H23="","",IF(Сумма!H23=0,Блоки!$F$5,IF(Сумма!H23&gt;14,Блоки!$F$3,IF(AND(Сумма!H23&gt;0,Сумма!H23&lt;15),Блоки!$F$4,IF(AND(Сумма!H23&lt;0,Сумма!H23&gt;-15),Блоки!$F$6,IF(Сумма!H23&lt;-14,Блоки!$F$7,""))))))</f>
        <v/>
      </c>
      <c r="I23" s="104" t="str">
        <f>IF(Сумма!I23="","",IF(Сумма!I23=0,Блоки!$G$5,IF(Сумма!I23&gt;14,Блоки!$G$3,IF(AND(Сумма!I23&gt;0,Сумма!I23&lt;15),Блоки!$G$4,IF(AND(Сумма!I23&lt;0,Сумма!I23&gt;-15),Блоки!$G$6,IF(Сумма!I23&lt;-14,Блоки!$G$7,""))))))</f>
        <v/>
      </c>
      <c r="J23" s="105" t="str">
        <f>IF(Сумма!J23="","",IF(Сумма!J23=0,Блоки!$J$5,IF(Сумма!J23&gt;14,Блоки!$J$3,IF(AND(Сумма!J23&gt;0,Сумма!J23&lt;15),Блоки!$J$4,IF(AND(Сумма!J23&lt;0,Сумма!J23&gt;-15),Блоки!$J$6,IF(Сумма!J23&lt;-14,Блоки!$J$7,""))))))</f>
        <v/>
      </c>
      <c r="K23" s="106" t="str">
        <f>IF(Сумма!K23="","",IF(Сумма!K23=0,Блоки!$K$5,IF(Сумма!K23&gt;14,Блоки!$K$3,IF(AND(Сумма!K23&gt;0,Сумма!K23&lt;15),Блоки!$K$4,IF(AND(Сумма!K23&lt;0,Сумма!K23&gt;-15),Блоки!$K$6,IF(Сумма!K23&lt;-14,Блоки!$K$7,""))))))</f>
        <v/>
      </c>
    </row>
    <row r="24" spans="1:11" ht="225" customHeight="1" x14ac:dyDescent="0.25">
      <c r="A24" s="128">
        <v>22</v>
      </c>
      <c r="B24" s="97" t="str">
        <f>IF('Данные из бланков'!B24="","",'Данные из бланков'!B24)</f>
        <v/>
      </c>
      <c r="C24" s="98" t="str">
        <f>IF('Данные из бланков'!C24="","",'Данные из бланков'!C24)</f>
        <v/>
      </c>
      <c r="D24" s="99" t="str">
        <f>IF(Сумма!D24="","",IF(Сумма!D24=0,Блоки!$A$5,IF(Сумма!D24&gt;14,Блоки!$A$3,IF(AND(Сумма!D24&gt;0,Сумма!D24&lt;15),Блоки!$A$4,IF(AND(Сумма!D24&lt;0,Сумма!D24&gt;-15),Блоки!$A$6,IF(Сумма!D24&lt;-14,Блоки!$A$7,""))))))</f>
        <v/>
      </c>
      <c r="E24" s="100" t="str">
        <f>IF(Сумма!E24="","",IF(Сумма!E24=0,Блоки!$B$5,IF(Сумма!E24&gt;14,Блоки!$B$3,IF(AND(Сумма!E24&gt;0,Сумма!E24&lt;15),Блоки!$B$4,IF(AND(Сумма!E24&lt;0,Сумма!E24&gt;-15),Блоки!$B$6,IF(Сумма!E24&lt;-14,Блоки!$B$7,""))))))</f>
        <v/>
      </c>
      <c r="F24" s="101" t="str">
        <f>IF(Сумма!F24="","",IF(Сумма!F24=0,Блоки!$C$5,IF(Сумма!F24&gt;14,Блоки!$C$3,IF(AND(Сумма!F24&gt;0,Сумма!F24&lt;15),Блоки!$C$4,IF(AND(Сумма!F24&lt;0,Сумма!F24&gt;-15),Блоки!$C$6,IF(Сумма!F24&lt;-14,Блоки!$C$7,""))))))</f>
        <v/>
      </c>
      <c r="G24" s="102" t="str">
        <f>IF(Сумма!G24="","",IF(Сумма!G24=0,Блоки!$E$5,IF(Сумма!G24&gt;14,Блоки!$E$3,IF(AND(Сумма!G24&gt;0,Сумма!G24&lt;15),Блоки!$E$4,IF(AND(Сумма!G24&lt;0,Сумма!G24&gt;-15),Блоки!$E$6,IF(Сумма!G24&lt;-14,Блоки!$E$7,""))))))</f>
        <v/>
      </c>
      <c r="H24" s="103" t="str">
        <f>IF(Сумма!H24="","",IF(Сумма!H24=0,Блоки!$F$5,IF(Сумма!H24&gt;14,Блоки!$F$3,IF(AND(Сумма!H24&gt;0,Сумма!H24&lt;15),Блоки!$F$4,IF(AND(Сумма!H24&lt;0,Сумма!H24&gt;-15),Блоки!$F$6,IF(Сумма!H24&lt;-14,Блоки!$F$7,""))))))</f>
        <v/>
      </c>
      <c r="I24" s="104" t="str">
        <f>IF(Сумма!I24="","",IF(Сумма!I24=0,Блоки!$G$5,IF(Сумма!I24&gt;14,Блоки!$G$3,IF(AND(Сумма!I24&gt;0,Сумма!I24&lt;15),Блоки!$G$4,IF(AND(Сумма!I24&lt;0,Сумма!I24&gt;-15),Блоки!$G$6,IF(Сумма!I24&lt;-14,Блоки!$G$7,""))))))</f>
        <v/>
      </c>
      <c r="J24" s="105" t="str">
        <f>IF(Сумма!J24="","",IF(Сумма!J24=0,Блоки!$J$5,IF(Сумма!J24&gt;14,Блоки!$J$3,IF(AND(Сумма!J24&gt;0,Сумма!J24&lt;15),Блоки!$J$4,IF(AND(Сумма!J24&lt;0,Сумма!J24&gt;-15),Блоки!$J$6,IF(Сумма!J24&lt;-14,Блоки!$J$7,""))))))</f>
        <v/>
      </c>
      <c r="K24" s="106" t="str">
        <f>IF(Сумма!K24="","",IF(Сумма!K24=0,Блоки!$K$5,IF(Сумма!K24&gt;14,Блоки!$K$3,IF(AND(Сумма!K24&gt;0,Сумма!K24&lt;15),Блоки!$K$4,IF(AND(Сумма!K24&lt;0,Сумма!K24&gt;-15),Блоки!$K$6,IF(Сумма!K24&lt;-14,Блоки!$K$7,""))))))</f>
        <v/>
      </c>
    </row>
    <row r="25" spans="1:11" ht="225" customHeight="1" x14ac:dyDescent="0.25">
      <c r="A25" s="128">
        <v>23</v>
      </c>
      <c r="B25" s="97" t="str">
        <f>IF('Данные из бланков'!B25="","",'Данные из бланков'!B25)</f>
        <v/>
      </c>
      <c r="C25" s="98" t="str">
        <f>IF('Данные из бланков'!C25="","",'Данные из бланков'!C25)</f>
        <v/>
      </c>
      <c r="D25" s="99" t="str">
        <f>IF(Сумма!D25="","",IF(Сумма!D25=0,Блоки!$A$5,IF(Сумма!D25&gt;14,Блоки!$A$3,IF(AND(Сумма!D25&gt;0,Сумма!D25&lt;15),Блоки!$A$4,IF(AND(Сумма!D25&lt;0,Сумма!D25&gt;-15),Блоки!$A$6,IF(Сумма!D25&lt;-14,Блоки!$A$7,""))))))</f>
        <v/>
      </c>
      <c r="E25" s="100" t="str">
        <f>IF(Сумма!E25="","",IF(Сумма!E25=0,Блоки!$B$5,IF(Сумма!E25&gt;14,Блоки!$B$3,IF(AND(Сумма!E25&gt;0,Сумма!E25&lt;15),Блоки!$B$4,IF(AND(Сумма!E25&lt;0,Сумма!E25&gt;-15),Блоки!$B$6,IF(Сумма!E25&lt;-14,Блоки!$B$7,""))))))</f>
        <v/>
      </c>
      <c r="F25" s="101" t="str">
        <f>IF(Сумма!F25="","",IF(Сумма!F25=0,Блоки!$C$5,IF(Сумма!F25&gt;14,Блоки!$C$3,IF(AND(Сумма!F25&gt;0,Сумма!F25&lt;15),Блоки!$C$4,IF(AND(Сумма!F25&lt;0,Сумма!F25&gt;-15),Блоки!$C$6,IF(Сумма!F25&lt;-14,Блоки!$C$7,""))))))</f>
        <v/>
      </c>
      <c r="G25" s="102" t="str">
        <f>IF(Сумма!G25="","",IF(Сумма!G25=0,Блоки!$E$5,IF(Сумма!G25&gt;14,Блоки!$E$3,IF(AND(Сумма!G25&gt;0,Сумма!G25&lt;15),Блоки!$E$4,IF(AND(Сумма!G25&lt;0,Сумма!G25&gt;-15),Блоки!$E$6,IF(Сумма!G25&lt;-14,Блоки!$E$7,""))))))</f>
        <v/>
      </c>
      <c r="H25" s="103" t="str">
        <f>IF(Сумма!H25="","",IF(Сумма!H25=0,Блоки!$F$5,IF(Сумма!H25&gt;14,Блоки!$F$3,IF(AND(Сумма!H25&gt;0,Сумма!H25&lt;15),Блоки!$F$4,IF(AND(Сумма!H25&lt;0,Сумма!H25&gt;-15),Блоки!$F$6,IF(Сумма!H25&lt;-14,Блоки!$F$7,""))))))</f>
        <v/>
      </c>
      <c r="I25" s="104" t="str">
        <f>IF(Сумма!I25="","",IF(Сумма!I25=0,Блоки!$G$5,IF(Сумма!I25&gt;14,Блоки!$G$3,IF(AND(Сумма!I25&gt;0,Сумма!I25&lt;15),Блоки!$G$4,IF(AND(Сумма!I25&lt;0,Сумма!I25&gt;-15),Блоки!$G$6,IF(Сумма!I25&lt;-14,Блоки!$G$7,""))))))</f>
        <v/>
      </c>
      <c r="J25" s="105" t="str">
        <f>IF(Сумма!J25="","",IF(Сумма!J25=0,Блоки!$J$5,IF(Сумма!J25&gt;14,Блоки!$J$3,IF(AND(Сумма!J25&gt;0,Сумма!J25&lt;15),Блоки!$J$4,IF(AND(Сумма!J25&lt;0,Сумма!J25&gt;-15),Блоки!$J$6,IF(Сумма!J25&lt;-14,Блоки!$J$7,""))))))</f>
        <v/>
      </c>
      <c r="K25" s="106" t="str">
        <f>IF(Сумма!K25="","",IF(Сумма!K25=0,Блоки!$K$5,IF(Сумма!K25&gt;14,Блоки!$K$3,IF(AND(Сумма!K25&gt;0,Сумма!K25&lt;15),Блоки!$K$4,IF(AND(Сумма!K25&lt;0,Сумма!K25&gt;-15),Блоки!$K$6,IF(Сумма!K25&lt;-14,Блоки!$K$7,""))))))</f>
        <v/>
      </c>
    </row>
    <row r="26" spans="1:11" ht="225" customHeight="1" x14ac:dyDescent="0.25">
      <c r="A26" s="128">
        <v>24</v>
      </c>
      <c r="B26" s="97" t="str">
        <f>IF('Данные из бланков'!B26="","",'Данные из бланков'!B26)</f>
        <v/>
      </c>
      <c r="C26" s="98" t="str">
        <f>IF('Данные из бланков'!C26="","",'Данные из бланков'!C26)</f>
        <v/>
      </c>
      <c r="D26" s="99" t="str">
        <f>IF(Сумма!D26="","",IF(Сумма!D26=0,Блоки!$A$5,IF(Сумма!D26&gt;14,Блоки!$A$3,IF(AND(Сумма!D26&gt;0,Сумма!D26&lt;15),Блоки!$A$4,IF(AND(Сумма!D26&lt;0,Сумма!D26&gt;-15),Блоки!$A$6,IF(Сумма!D26&lt;-14,Блоки!$A$7,""))))))</f>
        <v/>
      </c>
      <c r="E26" s="100" t="str">
        <f>IF(Сумма!E26="","",IF(Сумма!E26=0,Блоки!$B$5,IF(Сумма!E26&gt;14,Блоки!$B$3,IF(AND(Сумма!E26&gt;0,Сумма!E26&lt;15),Блоки!$B$4,IF(AND(Сумма!E26&lt;0,Сумма!E26&gt;-15),Блоки!$B$6,IF(Сумма!E26&lt;-14,Блоки!$B$7,""))))))</f>
        <v/>
      </c>
      <c r="F26" s="101" t="str">
        <f>IF(Сумма!F26="","",IF(Сумма!F26=0,Блоки!$C$5,IF(Сумма!F26&gt;14,Блоки!$C$3,IF(AND(Сумма!F26&gt;0,Сумма!F26&lt;15),Блоки!$C$4,IF(AND(Сумма!F26&lt;0,Сумма!F26&gt;-15),Блоки!$C$6,IF(Сумма!F26&lt;-14,Блоки!$C$7,""))))))</f>
        <v/>
      </c>
      <c r="G26" s="102" t="str">
        <f>IF(Сумма!G26="","",IF(Сумма!G26=0,Блоки!$E$5,IF(Сумма!G26&gt;14,Блоки!$E$3,IF(AND(Сумма!G26&gt;0,Сумма!G26&lt;15),Блоки!$E$4,IF(AND(Сумма!G26&lt;0,Сумма!G26&gt;-15),Блоки!$E$6,IF(Сумма!G26&lt;-14,Блоки!$E$7,""))))))</f>
        <v/>
      </c>
      <c r="H26" s="103" t="str">
        <f>IF(Сумма!H26="","",IF(Сумма!H26=0,Блоки!$F$5,IF(Сумма!H26&gt;14,Блоки!$F$3,IF(AND(Сумма!H26&gt;0,Сумма!H26&lt;15),Блоки!$F$4,IF(AND(Сумма!H26&lt;0,Сумма!H26&gt;-15),Блоки!$F$6,IF(Сумма!H26&lt;-14,Блоки!$F$7,""))))))</f>
        <v/>
      </c>
      <c r="I26" s="104" t="str">
        <f>IF(Сумма!I26="","",IF(Сумма!I26=0,Блоки!$G$5,IF(Сумма!I26&gt;14,Блоки!$G$3,IF(AND(Сумма!I26&gt;0,Сумма!I26&lt;15),Блоки!$G$4,IF(AND(Сумма!I26&lt;0,Сумма!I26&gt;-15),Блоки!$G$6,IF(Сумма!I26&lt;-14,Блоки!$G$7,""))))))</f>
        <v/>
      </c>
      <c r="J26" s="105" t="str">
        <f>IF(Сумма!J26="","",IF(Сумма!J26=0,Блоки!$J$5,IF(Сумма!J26&gt;14,Блоки!$J$3,IF(AND(Сумма!J26&gt;0,Сумма!J26&lt;15),Блоки!$J$4,IF(AND(Сумма!J26&lt;0,Сумма!J26&gt;-15),Блоки!$J$6,IF(Сумма!J26&lt;-14,Блоки!$J$7,""))))))</f>
        <v/>
      </c>
      <c r="K26" s="106" t="str">
        <f>IF(Сумма!K26="","",IF(Сумма!K26=0,Блоки!$K$5,IF(Сумма!K26&gt;14,Блоки!$K$3,IF(AND(Сумма!K26&gt;0,Сумма!K26&lt;15),Блоки!$K$4,IF(AND(Сумма!K26&lt;0,Сумма!K26&gt;-15),Блоки!$K$6,IF(Сумма!K26&lt;-14,Блоки!$K$7,""))))))</f>
        <v/>
      </c>
    </row>
    <row r="27" spans="1:11" ht="225" customHeight="1" x14ac:dyDescent="0.25">
      <c r="A27" s="128">
        <v>25</v>
      </c>
      <c r="B27" s="97" t="str">
        <f>IF('Данные из бланков'!B27="","",'Данные из бланков'!B27)</f>
        <v/>
      </c>
      <c r="C27" s="98" t="str">
        <f>IF('Данные из бланков'!C27="","",'Данные из бланков'!C27)</f>
        <v/>
      </c>
      <c r="D27" s="99" t="str">
        <f>IF(Сумма!D27="","",IF(Сумма!D27=0,Блоки!$A$5,IF(Сумма!D27&gt;14,Блоки!$A$3,IF(AND(Сумма!D27&gt;0,Сумма!D27&lt;15),Блоки!$A$4,IF(AND(Сумма!D27&lt;0,Сумма!D27&gt;-15),Блоки!$A$6,IF(Сумма!D27&lt;-14,Блоки!$A$7,""))))))</f>
        <v/>
      </c>
      <c r="E27" s="100" t="str">
        <f>IF(Сумма!E27="","",IF(Сумма!E27=0,Блоки!$B$5,IF(Сумма!E27&gt;14,Блоки!$B$3,IF(AND(Сумма!E27&gt;0,Сумма!E27&lt;15),Блоки!$B$4,IF(AND(Сумма!E27&lt;0,Сумма!E27&gt;-15),Блоки!$B$6,IF(Сумма!E27&lt;-14,Блоки!$B$7,""))))))</f>
        <v/>
      </c>
      <c r="F27" s="101" t="str">
        <f>IF(Сумма!F27="","",IF(Сумма!F27=0,Блоки!$C$5,IF(Сумма!F27&gt;14,Блоки!$C$3,IF(AND(Сумма!F27&gt;0,Сумма!F27&lt;15),Блоки!$C$4,IF(AND(Сумма!F27&lt;0,Сумма!F27&gt;-15),Блоки!$C$6,IF(Сумма!F27&lt;-14,Блоки!$C$7,""))))))</f>
        <v/>
      </c>
      <c r="G27" s="102" t="str">
        <f>IF(Сумма!G27="","",IF(Сумма!G27=0,Блоки!$E$5,IF(Сумма!G27&gt;14,Блоки!$E$3,IF(AND(Сумма!G27&gt;0,Сумма!G27&lt;15),Блоки!$E$4,IF(AND(Сумма!G27&lt;0,Сумма!G27&gt;-15),Блоки!$E$6,IF(Сумма!G27&lt;-14,Блоки!$E$7,""))))))</f>
        <v/>
      </c>
      <c r="H27" s="103" t="str">
        <f>IF(Сумма!H27="","",IF(Сумма!H27=0,Блоки!$F$5,IF(Сумма!H27&gt;14,Блоки!$F$3,IF(AND(Сумма!H27&gt;0,Сумма!H27&lt;15),Блоки!$F$4,IF(AND(Сумма!H27&lt;0,Сумма!H27&gt;-15),Блоки!$F$6,IF(Сумма!H27&lt;-14,Блоки!$F$7,""))))))</f>
        <v/>
      </c>
      <c r="I27" s="104" t="str">
        <f>IF(Сумма!I27="","",IF(Сумма!I27=0,Блоки!$G$5,IF(Сумма!I27&gt;14,Блоки!$G$3,IF(AND(Сумма!I27&gt;0,Сумма!I27&lt;15),Блоки!$G$4,IF(AND(Сумма!I27&lt;0,Сумма!I27&gt;-15),Блоки!$G$6,IF(Сумма!I27&lt;-14,Блоки!$G$7,""))))))</f>
        <v/>
      </c>
      <c r="J27" s="105" t="str">
        <f>IF(Сумма!J27="","",IF(Сумма!J27=0,Блоки!$J$5,IF(Сумма!J27&gt;14,Блоки!$J$3,IF(AND(Сумма!J27&gt;0,Сумма!J27&lt;15),Блоки!$J$4,IF(AND(Сумма!J27&lt;0,Сумма!J27&gt;-15),Блоки!$J$6,IF(Сумма!J27&lt;-14,Блоки!$J$7,""))))))</f>
        <v/>
      </c>
      <c r="K27" s="106" t="str">
        <f>IF(Сумма!K27="","",IF(Сумма!K27=0,Блоки!$K$5,IF(Сумма!K27&gt;14,Блоки!$K$3,IF(AND(Сумма!K27&gt;0,Сумма!K27&lt;15),Блоки!$K$4,IF(AND(Сумма!K27&lt;0,Сумма!K27&gt;-15),Блоки!$K$6,IF(Сумма!K27&lt;-14,Блоки!$K$7,""))))))</f>
        <v/>
      </c>
    </row>
    <row r="28" spans="1:11" ht="225" customHeight="1" x14ac:dyDescent="0.25">
      <c r="A28" s="128">
        <v>26</v>
      </c>
      <c r="B28" s="97" t="str">
        <f>IF('Данные из бланков'!B28="","",'Данные из бланков'!B28)</f>
        <v/>
      </c>
      <c r="C28" s="98" t="str">
        <f>IF('Данные из бланков'!C28="","",'Данные из бланков'!C28)</f>
        <v/>
      </c>
      <c r="D28" s="99" t="str">
        <f>IF(Сумма!D28="","",IF(Сумма!D28=0,Блоки!$A$5,IF(Сумма!D28&gt;14,Блоки!$A$3,IF(AND(Сумма!D28&gt;0,Сумма!D28&lt;15),Блоки!$A$4,IF(AND(Сумма!D28&lt;0,Сумма!D28&gt;-15),Блоки!$A$6,IF(Сумма!D28&lt;-14,Блоки!$A$7,""))))))</f>
        <v/>
      </c>
      <c r="E28" s="100" t="str">
        <f>IF(Сумма!E28="","",IF(Сумма!E28=0,Блоки!$B$5,IF(Сумма!E28&gt;14,Блоки!$B$3,IF(AND(Сумма!E28&gt;0,Сумма!E28&lt;15),Блоки!$B$4,IF(AND(Сумма!E28&lt;0,Сумма!E28&gt;-15),Блоки!$B$6,IF(Сумма!E28&lt;-14,Блоки!$B$7,""))))))</f>
        <v/>
      </c>
      <c r="F28" s="101" t="str">
        <f>IF(Сумма!F28="","",IF(Сумма!F28=0,Блоки!$C$5,IF(Сумма!F28&gt;14,Блоки!$C$3,IF(AND(Сумма!F28&gt;0,Сумма!F28&lt;15),Блоки!$C$4,IF(AND(Сумма!F28&lt;0,Сумма!F28&gt;-15),Блоки!$C$6,IF(Сумма!F28&lt;-14,Блоки!$C$7,""))))))</f>
        <v/>
      </c>
      <c r="G28" s="102" t="str">
        <f>IF(Сумма!G28="","",IF(Сумма!G28=0,Блоки!$E$5,IF(Сумма!G28&gt;14,Блоки!$E$3,IF(AND(Сумма!G28&gt;0,Сумма!G28&lt;15),Блоки!$E$4,IF(AND(Сумма!G28&lt;0,Сумма!G28&gt;-15),Блоки!$E$6,IF(Сумма!G28&lt;-14,Блоки!$E$7,""))))))</f>
        <v/>
      </c>
      <c r="H28" s="103" t="str">
        <f>IF(Сумма!H28="","",IF(Сумма!H28=0,Блоки!$F$5,IF(Сумма!H28&gt;14,Блоки!$F$3,IF(AND(Сумма!H28&gt;0,Сумма!H28&lt;15),Блоки!$F$4,IF(AND(Сумма!H28&lt;0,Сумма!H28&gt;-15),Блоки!$F$6,IF(Сумма!H28&lt;-14,Блоки!$F$7,""))))))</f>
        <v/>
      </c>
      <c r="I28" s="104" t="str">
        <f>IF(Сумма!I28="","",IF(Сумма!I28=0,Блоки!$G$5,IF(Сумма!I28&gt;14,Блоки!$G$3,IF(AND(Сумма!I28&gt;0,Сумма!I28&lt;15),Блоки!$G$4,IF(AND(Сумма!I28&lt;0,Сумма!I28&gt;-15),Блоки!$G$6,IF(Сумма!I28&lt;-14,Блоки!$G$7,""))))))</f>
        <v/>
      </c>
      <c r="J28" s="105" t="str">
        <f>IF(Сумма!J28="","",IF(Сумма!J28=0,Блоки!$J$5,IF(Сумма!J28&gt;14,Блоки!$J$3,IF(AND(Сумма!J28&gt;0,Сумма!J28&lt;15),Блоки!$J$4,IF(AND(Сумма!J28&lt;0,Сумма!J28&gt;-15),Блоки!$J$6,IF(Сумма!J28&lt;-14,Блоки!$J$7,""))))))</f>
        <v/>
      </c>
      <c r="K28" s="106" t="str">
        <f>IF(Сумма!K28="","",IF(Сумма!K28=0,Блоки!$K$5,IF(Сумма!K28&gt;14,Блоки!$K$3,IF(AND(Сумма!K28&gt;0,Сумма!K28&lt;15),Блоки!$K$4,IF(AND(Сумма!K28&lt;0,Сумма!K28&gt;-15),Блоки!$K$6,IF(Сумма!K28&lt;-14,Блоки!$K$7,""))))))</f>
        <v/>
      </c>
    </row>
    <row r="29" spans="1:11" ht="225" customHeight="1" x14ac:dyDescent="0.25">
      <c r="A29" s="128">
        <v>27</v>
      </c>
      <c r="B29" s="97" t="str">
        <f>IF('Данные из бланков'!B29="","",'Данные из бланков'!B29)</f>
        <v/>
      </c>
      <c r="C29" s="98" t="str">
        <f>IF('Данные из бланков'!C29="","",'Данные из бланков'!C29)</f>
        <v/>
      </c>
      <c r="D29" s="99" t="str">
        <f>IF(Сумма!D29="","",IF(Сумма!D29=0,Блоки!$A$5,IF(Сумма!D29&gt;14,Блоки!$A$3,IF(AND(Сумма!D29&gt;0,Сумма!D29&lt;15),Блоки!$A$4,IF(AND(Сумма!D29&lt;0,Сумма!D29&gt;-15),Блоки!$A$6,IF(Сумма!D29&lt;-14,Блоки!$A$7,""))))))</f>
        <v/>
      </c>
      <c r="E29" s="100" t="str">
        <f>IF(Сумма!E29="","",IF(Сумма!E29=0,Блоки!$B$5,IF(Сумма!E29&gt;14,Блоки!$B$3,IF(AND(Сумма!E29&gt;0,Сумма!E29&lt;15),Блоки!$B$4,IF(AND(Сумма!E29&lt;0,Сумма!E29&gt;-15),Блоки!$B$6,IF(Сумма!E29&lt;-14,Блоки!$B$7,""))))))</f>
        <v/>
      </c>
      <c r="F29" s="101" t="str">
        <f>IF(Сумма!F29="","",IF(Сумма!F29=0,Блоки!$C$5,IF(Сумма!F29&gt;14,Блоки!$C$3,IF(AND(Сумма!F29&gt;0,Сумма!F29&lt;15),Блоки!$C$4,IF(AND(Сумма!F29&lt;0,Сумма!F29&gt;-15),Блоки!$C$6,IF(Сумма!F29&lt;-14,Блоки!$C$7,""))))))</f>
        <v/>
      </c>
      <c r="G29" s="102" t="str">
        <f>IF(Сумма!G29="","",IF(Сумма!G29=0,Блоки!$E$5,IF(Сумма!G29&gt;14,Блоки!$E$3,IF(AND(Сумма!G29&gt;0,Сумма!G29&lt;15),Блоки!$E$4,IF(AND(Сумма!G29&lt;0,Сумма!G29&gt;-15),Блоки!$E$6,IF(Сумма!G29&lt;-14,Блоки!$E$7,""))))))</f>
        <v/>
      </c>
      <c r="H29" s="103" t="str">
        <f>IF(Сумма!H29="","",IF(Сумма!H29=0,Блоки!$F$5,IF(Сумма!H29&gt;14,Блоки!$F$3,IF(AND(Сумма!H29&gt;0,Сумма!H29&lt;15),Блоки!$F$4,IF(AND(Сумма!H29&lt;0,Сумма!H29&gt;-15),Блоки!$F$6,IF(Сумма!H29&lt;-14,Блоки!$F$7,""))))))</f>
        <v/>
      </c>
      <c r="I29" s="104" t="str">
        <f>IF(Сумма!I29="","",IF(Сумма!I29=0,Блоки!$G$5,IF(Сумма!I29&gt;14,Блоки!$G$3,IF(AND(Сумма!I29&gt;0,Сумма!I29&lt;15),Блоки!$G$4,IF(AND(Сумма!I29&lt;0,Сумма!I29&gt;-15),Блоки!$G$6,IF(Сумма!I29&lt;-14,Блоки!$G$7,""))))))</f>
        <v/>
      </c>
      <c r="J29" s="105" t="str">
        <f>IF(Сумма!J29="","",IF(Сумма!J29=0,Блоки!$J$5,IF(Сумма!J29&gt;14,Блоки!$J$3,IF(AND(Сумма!J29&gt;0,Сумма!J29&lt;15),Блоки!$J$4,IF(AND(Сумма!J29&lt;0,Сумма!J29&gt;-15),Блоки!$J$6,IF(Сумма!J29&lt;-14,Блоки!$J$7,""))))))</f>
        <v/>
      </c>
      <c r="K29" s="106" t="str">
        <f>IF(Сумма!K29="","",IF(Сумма!K29=0,Блоки!$K$5,IF(Сумма!K29&gt;14,Блоки!$K$3,IF(AND(Сумма!K29&gt;0,Сумма!K29&lt;15),Блоки!$K$4,IF(AND(Сумма!K29&lt;0,Сумма!K29&gt;-15),Блоки!$K$6,IF(Сумма!K29&lt;-14,Блоки!$K$7,""))))))</f>
        <v/>
      </c>
    </row>
    <row r="30" spans="1:11" ht="225" customHeight="1" x14ac:dyDescent="0.25">
      <c r="A30" s="128">
        <v>28</v>
      </c>
      <c r="B30" s="97" t="str">
        <f>IF('Данные из бланков'!B30="","",'Данные из бланков'!B30)</f>
        <v/>
      </c>
      <c r="C30" s="98" t="str">
        <f>IF('Данные из бланков'!C30="","",'Данные из бланков'!C30)</f>
        <v/>
      </c>
      <c r="D30" s="99" t="str">
        <f>IF(Сумма!D30="","",IF(Сумма!D30=0,Блоки!$A$5,IF(Сумма!D30&gt;14,Блоки!$A$3,IF(AND(Сумма!D30&gt;0,Сумма!D30&lt;15),Блоки!$A$4,IF(AND(Сумма!D30&lt;0,Сумма!D30&gt;-15),Блоки!$A$6,IF(Сумма!D30&lt;-14,Блоки!$A$7,""))))))</f>
        <v/>
      </c>
      <c r="E30" s="100" t="str">
        <f>IF(Сумма!E30="","",IF(Сумма!E30=0,Блоки!$B$5,IF(Сумма!E30&gt;14,Блоки!$B$3,IF(AND(Сумма!E30&gt;0,Сумма!E30&lt;15),Блоки!$B$4,IF(AND(Сумма!E30&lt;0,Сумма!E30&gt;-15),Блоки!$B$6,IF(Сумма!E30&lt;-14,Блоки!$B$7,""))))))</f>
        <v/>
      </c>
      <c r="F30" s="101" t="str">
        <f>IF(Сумма!F30="","",IF(Сумма!F30=0,Блоки!$C$5,IF(Сумма!F30&gt;14,Блоки!$C$3,IF(AND(Сумма!F30&gt;0,Сумма!F30&lt;15),Блоки!$C$4,IF(AND(Сумма!F30&lt;0,Сумма!F30&gt;-15),Блоки!$C$6,IF(Сумма!F30&lt;-14,Блоки!$C$7,""))))))</f>
        <v/>
      </c>
      <c r="G30" s="102" t="str">
        <f>IF(Сумма!G30="","",IF(Сумма!G30=0,Блоки!$E$5,IF(Сумма!G30&gt;14,Блоки!$E$3,IF(AND(Сумма!G30&gt;0,Сумма!G30&lt;15),Блоки!$E$4,IF(AND(Сумма!G30&lt;0,Сумма!G30&gt;-15),Блоки!$E$6,IF(Сумма!G30&lt;-14,Блоки!$E$7,""))))))</f>
        <v/>
      </c>
      <c r="H30" s="103" t="str">
        <f>IF(Сумма!H30="","",IF(Сумма!H30=0,Блоки!$F$5,IF(Сумма!H30&gt;14,Блоки!$F$3,IF(AND(Сумма!H30&gt;0,Сумма!H30&lt;15),Блоки!$F$4,IF(AND(Сумма!H30&lt;0,Сумма!H30&gt;-15),Блоки!$F$6,IF(Сумма!H30&lt;-14,Блоки!$F$7,""))))))</f>
        <v/>
      </c>
      <c r="I30" s="104" t="str">
        <f>IF(Сумма!I30="","",IF(Сумма!I30=0,Блоки!$G$5,IF(Сумма!I30&gt;14,Блоки!$G$3,IF(AND(Сумма!I30&gt;0,Сумма!I30&lt;15),Блоки!$G$4,IF(AND(Сумма!I30&lt;0,Сумма!I30&gt;-15),Блоки!$G$6,IF(Сумма!I30&lt;-14,Блоки!$G$7,""))))))</f>
        <v/>
      </c>
      <c r="J30" s="105" t="str">
        <f>IF(Сумма!J30="","",IF(Сумма!J30=0,Блоки!$J$5,IF(Сумма!J30&gt;14,Блоки!$J$3,IF(AND(Сумма!J30&gt;0,Сумма!J30&lt;15),Блоки!$J$4,IF(AND(Сумма!J30&lt;0,Сумма!J30&gt;-15),Блоки!$J$6,IF(Сумма!J30&lt;-14,Блоки!$J$7,""))))))</f>
        <v/>
      </c>
      <c r="K30" s="106" t="str">
        <f>IF(Сумма!K30="","",IF(Сумма!K30=0,Блоки!$K$5,IF(Сумма!K30&gt;14,Блоки!$K$3,IF(AND(Сумма!K30&gt;0,Сумма!K30&lt;15),Блоки!$K$4,IF(AND(Сумма!K30&lt;0,Сумма!K30&gt;-15),Блоки!$K$6,IF(Сумма!K30&lt;-14,Блоки!$K$7,""))))))</f>
        <v/>
      </c>
    </row>
    <row r="31" spans="1:11" ht="225" customHeight="1" x14ac:dyDescent="0.25">
      <c r="A31" s="128">
        <v>29</v>
      </c>
      <c r="B31" s="97" t="str">
        <f>IF('Данные из бланков'!B31="","",'Данные из бланков'!B31)</f>
        <v/>
      </c>
      <c r="C31" s="98" t="str">
        <f>IF('Данные из бланков'!C31="","",'Данные из бланков'!C31)</f>
        <v/>
      </c>
      <c r="D31" s="99" t="str">
        <f>IF(Сумма!D31="","",IF(Сумма!D31=0,Блоки!$A$5,IF(Сумма!D31&gt;14,Блоки!$A$3,IF(AND(Сумма!D31&gt;0,Сумма!D31&lt;15),Блоки!$A$4,IF(AND(Сумма!D31&lt;0,Сумма!D31&gt;-15),Блоки!$A$6,IF(Сумма!D31&lt;-14,Блоки!$A$7,""))))))</f>
        <v/>
      </c>
      <c r="E31" s="100" t="str">
        <f>IF(Сумма!E31="","",IF(Сумма!E31=0,Блоки!$B$5,IF(Сумма!E31&gt;14,Блоки!$B$3,IF(AND(Сумма!E31&gt;0,Сумма!E31&lt;15),Блоки!$B$4,IF(AND(Сумма!E31&lt;0,Сумма!E31&gt;-15),Блоки!$B$6,IF(Сумма!E31&lt;-14,Блоки!$B$7,""))))))</f>
        <v/>
      </c>
      <c r="F31" s="101" t="str">
        <f>IF(Сумма!F31="","",IF(Сумма!F31=0,Блоки!$C$5,IF(Сумма!F31&gt;14,Блоки!$C$3,IF(AND(Сумма!F31&gt;0,Сумма!F31&lt;15),Блоки!$C$4,IF(AND(Сумма!F31&lt;0,Сумма!F31&gt;-15),Блоки!$C$6,IF(Сумма!F31&lt;-14,Блоки!$C$7,""))))))</f>
        <v/>
      </c>
      <c r="G31" s="102" t="str">
        <f>IF(Сумма!G31="","",IF(Сумма!G31=0,Блоки!$E$5,IF(Сумма!G31&gt;14,Блоки!$E$3,IF(AND(Сумма!G31&gt;0,Сумма!G31&lt;15),Блоки!$E$4,IF(AND(Сумма!G31&lt;0,Сумма!G31&gt;-15),Блоки!$E$6,IF(Сумма!G31&lt;-14,Блоки!$E$7,""))))))</f>
        <v/>
      </c>
      <c r="H31" s="103" t="str">
        <f>IF(Сумма!H31="","",IF(Сумма!H31=0,Блоки!$F$5,IF(Сумма!H31&gt;14,Блоки!$F$3,IF(AND(Сумма!H31&gt;0,Сумма!H31&lt;15),Блоки!$F$4,IF(AND(Сумма!H31&lt;0,Сумма!H31&gt;-15),Блоки!$F$6,IF(Сумма!H31&lt;-14,Блоки!$F$7,""))))))</f>
        <v/>
      </c>
      <c r="I31" s="104" t="str">
        <f>IF(Сумма!I31="","",IF(Сумма!I31=0,Блоки!$G$5,IF(Сумма!I31&gt;14,Блоки!$G$3,IF(AND(Сумма!I31&gt;0,Сумма!I31&lt;15),Блоки!$G$4,IF(AND(Сумма!I31&lt;0,Сумма!I31&gt;-15),Блоки!$G$6,IF(Сумма!I31&lt;-14,Блоки!$G$7,""))))))</f>
        <v/>
      </c>
      <c r="J31" s="105" t="str">
        <f>IF(Сумма!J31="","",IF(Сумма!J31=0,Блоки!$J$5,IF(Сумма!J31&gt;14,Блоки!$J$3,IF(AND(Сумма!J31&gt;0,Сумма!J31&lt;15),Блоки!$J$4,IF(AND(Сумма!J31&lt;0,Сумма!J31&gt;-15),Блоки!$J$6,IF(Сумма!J31&lt;-14,Блоки!$J$7,""))))))</f>
        <v/>
      </c>
      <c r="K31" s="106" t="str">
        <f>IF(Сумма!K31="","",IF(Сумма!K31=0,Блоки!$K$5,IF(Сумма!K31&gt;14,Блоки!$K$3,IF(AND(Сумма!K31&gt;0,Сумма!K31&lt;15),Блоки!$K$4,IF(AND(Сумма!K31&lt;0,Сумма!K31&gt;-15),Блоки!$K$6,IF(Сумма!K31&lt;-14,Блоки!$K$7,""))))))</f>
        <v/>
      </c>
    </row>
    <row r="32" spans="1:11" ht="225" customHeight="1" x14ac:dyDescent="0.25">
      <c r="A32" s="128">
        <v>30</v>
      </c>
      <c r="B32" s="97" t="str">
        <f>IF('Данные из бланков'!B32="","",'Данные из бланков'!B32)</f>
        <v/>
      </c>
      <c r="C32" s="98" t="str">
        <f>IF('Данные из бланков'!C32="","",'Данные из бланков'!C32)</f>
        <v/>
      </c>
      <c r="D32" s="99" t="str">
        <f>IF(Сумма!D32="","",IF(Сумма!D32=0,Блоки!$A$5,IF(Сумма!D32&gt;14,Блоки!$A$3,IF(AND(Сумма!D32&gt;0,Сумма!D32&lt;15),Блоки!$A$4,IF(AND(Сумма!D32&lt;0,Сумма!D32&gt;-15),Блоки!$A$6,IF(Сумма!D32&lt;-14,Блоки!$A$7,""))))))</f>
        <v/>
      </c>
      <c r="E32" s="100" t="str">
        <f>IF(Сумма!E32="","",IF(Сумма!E32=0,Блоки!$B$5,IF(Сумма!E32&gt;14,Блоки!$B$3,IF(AND(Сумма!E32&gt;0,Сумма!E32&lt;15),Блоки!$B$4,IF(AND(Сумма!E32&lt;0,Сумма!E32&gt;-15),Блоки!$B$6,IF(Сумма!E32&lt;-14,Блоки!$B$7,""))))))</f>
        <v/>
      </c>
      <c r="F32" s="101" t="str">
        <f>IF(Сумма!F32="","",IF(Сумма!F32=0,Блоки!$C$5,IF(Сумма!F32&gt;14,Блоки!$C$3,IF(AND(Сумма!F32&gt;0,Сумма!F32&lt;15),Блоки!$C$4,IF(AND(Сумма!F32&lt;0,Сумма!F32&gt;-15),Блоки!$C$6,IF(Сумма!F32&lt;-14,Блоки!$C$7,""))))))</f>
        <v/>
      </c>
      <c r="G32" s="102" t="str">
        <f>IF(Сумма!G32="","",IF(Сумма!G32=0,Блоки!$E$5,IF(Сумма!G32&gt;14,Блоки!$E$3,IF(AND(Сумма!G32&gt;0,Сумма!G32&lt;15),Блоки!$E$4,IF(AND(Сумма!G32&lt;0,Сумма!G32&gt;-15),Блоки!$E$6,IF(Сумма!G32&lt;-14,Блоки!$E$7,""))))))</f>
        <v/>
      </c>
      <c r="H32" s="103" t="str">
        <f>IF(Сумма!H32="","",IF(Сумма!H32=0,Блоки!$F$5,IF(Сумма!H32&gt;14,Блоки!$F$3,IF(AND(Сумма!H32&gt;0,Сумма!H32&lt;15),Блоки!$F$4,IF(AND(Сумма!H32&lt;0,Сумма!H32&gt;-15),Блоки!$F$6,IF(Сумма!H32&lt;-14,Блоки!$F$7,""))))))</f>
        <v/>
      </c>
      <c r="I32" s="104" t="str">
        <f>IF(Сумма!I32="","",IF(Сумма!I32=0,Блоки!$G$5,IF(Сумма!I32&gt;14,Блоки!$G$3,IF(AND(Сумма!I32&gt;0,Сумма!I32&lt;15),Блоки!$G$4,IF(AND(Сумма!I32&lt;0,Сумма!I32&gt;-15),Блоки!$G$6,IF(Сумма!I32&lt;-14,Блоки!$G$7,""))))))</f>
        <v/>
      </c>
      <c r="J32" s="105" t="str">
        <f>IF(Сумма!J32="","",IF(Сумма!J32=0,Блоки!$J$5,IF(Сумма!J32&gt;14,Блоки!$J$3,IF(AND(Сумма!J32&gt;0,Сумма!J32&lt;15),Блоки!$J$4,IF(AND(Сумма!J32&lt;0,Сумма!J32&gt;-15),Блоки!$J$6,IF(Сумма!J32&lt;-14,Блоки!$J$7,""))))))</f>
        <v/>
      </c>
      <c r="K32" s="106" t="str">
        <f>IF(Сумма!K32="","",IF(Сумма!K32=0,Блоки!$K$5,IF(Сумма!K32&gt;14,Блоки!$K$3,IF(AND(Сумма!K32&gt;0,Сумма!K32&lt;15),Блоки!$K$4,IF(AND(Сумма!K32&lt;0,Сумма!K32&gt;-15),Блоки!$K$6,IF(Сумма!K32&lt;-14,Блоки!$K$7,""))))))</f>
        <v/>
      </c>
    </row>
    <row r="33" spans="1:11" ht="225" customHeight="1" x14ac:dyDescent="0.25">
      <c r="A33" s="128">
        <v>31</v>
      </c>
      <c r="B33" s="97" t="str">
        <f>IF('Данные из бланков'!B33="","",'Данные из бланков'!B33)</f>
        <v/>
      </c>
      <c r="C33" s="98" t="str">
        <f>IF('Данные из бланков'!C33="","",'Данные из бланков'!C33)</f>
        <v/>
      </c>
      <c r="D33" s="99" t="str">
        <f>IF(Сумма!D33="","",IF(Сумма!D33=0,Блоки!$A$5,IF(Сумма!D33&gt;14,Блоки!$A$3,IF(AND(Сумма!D33&gt;0,Сумма!D33&lt;15),Блоки!$A$4,IF(AND(Сумма!D33&lt;0,Сумма!D33&gt;-15),Блоки!$A$6,IF(Сумма!D33&lt;-14,Блоки!$A$7,""))))))</f>
        <v/>
      </c>
      <c r="E33" s="100" t="str">
        <f>IF(Сумма!E33="","",IF(Сумма!E33=0,Блоки!$B$5,IF(Сумма!E33&gt;14,Блоки!$B$3,IF(AND(Сумма!E33&gt;0,Сумма!E33&lt;15),Блоки!$B$4,IF(AND(Сумма!E33&lt;0,Сумма!E33&gt;-15),Блоки!$B$6,IF(Сумма!E33&lt;-14,Блоки!$B$7,""))))))</f>
        <v/>
      </c>
      <c r="F33" s="101" t="str">
        <f>IF(Сумма!F33="","",IF(Сумма!F33=0,Блоки!$C$5,IF(Сумма!F33&gt;14,Блоки!$C$3,IF(AND(Сумма!F33&gt;0,Сумма!F33&lt;15),Блоки!$C$4,IF(AND(Сумма!F33&lt;0,Сумма!F33&gt;-15),Блоки!$C$6,IF(Сумма!F33&lt;-14,Блоки!$C$7,""))))))</f>
        <v/>
      </c>
      <c r="G33" s="102" t="str">
        <f>IF(Сумма!G33="","",IF(Сумма!G33=0,Блоки!$E$5,IF(Сумма!G33&gt;14,Блоки!$E$3,IF(AND(Сумма!G33&gt;0,Сумма!G33&lt;15),Блоки!$E$4,IF(AND(Сумма!G33&lt;0,Сумма!G33&gt;-15),Блоки!$E$6,IF(Сумма!G33&lt;-14,Блоки!$E$7,""))))))</f>
        <v/>
      </c>
      <c r="H33" s="103" t="str">
        <f>IF(Сумма!H33="","",IF(Сумма!H33=0,Блоки!$F$5,IF(Сумма!H33&gt;14,Блоки!$F$3,IF(AND(Сумма!H33&gt;0,Сумма!H33&lt;15),Блоки!$F$4,IF(AND(Сумма!H33&lt;0,Сумма!H33&gt;-15),Блоки!$F$6,IF(Сумма!H33&lt;-14,Блоки!$F$7,""))))))</f>
        <v/>
      </c>
      <c r="I33" s="104" t="str">
        <f>IF(Сумма!I33="","",IF(Сумма!I33=0,Блоки!$G$5,IF(Сумма!I33&gt;14,Блоки!$G$3,IF(AND(Сумма!I33&gt;0,Сумма!I33&lt;15),Блоки!$G$4,IF(AND(Сумма!I33&lt;0,Сумма!I33&gt;-15),Блоки!$G$6,IF(Сумма!I33&lt;-14,Блоки!$G$7,""))))))</f>
        <v/>
      </c>
      <c r="J33" s="105" t="str">
        <f>IF(Сумма!J33="","",IF(Сумма!J33=0,Блоки!$J$5,IF(Сумма!J33&gt;14,Блоки!$J$3,IF(AND(Сумма!J33&gt;0,Сумма!J33&lt;15),Блоки!$J$4,IF(AND(Сумма!J33&lt;0,Сумма!J33&gt;-15),Блоки!$J$6,IF(Сумма!J33&lt;-14,Блоки!$J$7,""))))))</f>
        <v/>
      </c>
      <c r="K33" s="106" t="str">
        <f>IF(Сумма!K33="","",IF(Сумма!K33=0,Блоки!$K$5,IF(Сумма!K33&gt;14,Блоки!$K$3,IF(AND(Сумма!K33&gt;0,Сумма!K33&lt;15),Блоки!$K$4,IF(AND(Сумма!K33&lt;0,Сумма!K33&gt;-15),Блоки!$K$6,IF(Сумма!K33&lt;-14,Блоки!$K$7,""))))))</f>
        <v/>
      </c>
    </row>
    <row r="34" spans="1:11" ht="225" customHeight="1" x14ac:dyDescent="0.25">
      <c r="A34" s="128">
        <v>32</v>
      </c>
      <c r="B34" s="97" t="str">
        <f>IF('Данные из бланков'!B34="","",'Данные из бланков'!B34)</f>
        <v/>
      </c>
      <c r="C34" s="98" t="str">
        <f>IF('Данные из бланков'!C34="","",'Данные из бланков'!C34)</f>
        <v/>
      </c>
      <c r="D34" s="99" t="str">
        <f>IF(Сумма!D34="","",IF(Сумма!D34=0,Блоки!$A$5,IF(Сумма!D34&gt;14,Блоки!$A$3,IF(AND(Сумма!D34&gt;0,Сумма!D34&lt;15),Блоки!$A$4,IF(AND(Сумма!D34&lt;0,Сумма!D34&gt;-15),Блоки!$A$6,IF(Сумма!D34&lt;-14,Блоки!$A$7,""))))))</f>
        <v/>
      </c>
      <c r="E34" s="100" t="str">
        <f>IF(Сумма!E34="","",IF(Сумма!E34=0,Блоки!$B$5,IF(Сумма!E34&gt;14,Блоки!$B$3,IF(AND(Сумма!E34&gt;0,Сумма!E34&lt;15),Блоки!$B$4,IF(AND(Сумма!E34&lt;0,Сумма!E34&gt;-15),Блоки!$B$6,IF(Сумма!E34&lt;-14,Блоки!$B$7,""))))))</f>
        <v/>
      </c>
      <c r="F34" s="101" t="str">
        <f>IF(Сумма!F34="","",IF(Сумма!F34=0,Блоки!$C$5,IF(Сумма!F34&gt;14,Блоки!$C$3,IF(AND(Сумма!F34&gt;0,Сумма!F34&lt;15),Блоки!$C$4,IF(AND(Сумма!F34&lt;0,Сумма!F34&gt;-15),Блоки!$C$6,IF(Сумма!F34&lt;-14,Блоки!$C$7,""))))))</f>
        <v/>
      </c>
      <c r="G34" s="102" t="str">
        <f>IF(Сумма!G34="","",IF(Сумма!G34=0,Блоки!$E$5,IF(Сумма!G34&gt;14,Блоки!$E$3,IF(AND(Сумма!G34&gt;0,Сумма!G34&lt;15),Блоки!$E$4,IF(AND(Сумма!G34&lt;0,Сумма!G34&gt;-15),Блоки!$E$6,IF(Сумма!G34&lt;-14,Блоки!$E$7,""))))))</f>
        <v/>
      </c>
      <c r="H34" s="103" t="str">
        <f>IF(Сумма!H34="","",IF(Сумма!H34=0,Блоки!$F$5,IF(Сумма!H34&gt;14,Блоки!$F$3,IF(AND(Сумма!H34&gt;0,Сумма!H34&lt;15),Блоки!$F$4,IF(AND(Сумма!H34&lt;0,Сумма!H34&gt;-15),Блоки!$F$6,IF(Сумма!H34&lt;-14,Блоки!$F$7,""))))))</f>
        <v/>
      </c>
      <c r="I34" s="104" t="str">
        <f>IF(Сумма!I34="","",IF(Сумма!I34=0,Блоки!$G$5,IF(Сумма!I34&gt;14,Блоки!$G$3,IF(AND(Сумма!I34&gt;0,Сумма!I34&lt;15),Блоки!$G$4,IF(AND(Сумма!I34&lt;0,Сумма!I34&gt;-15),Блоки!$G$6,IF(Сумма!I34&lt;-14,Блоки!$G$7,""))))))</f>
        <v/>
      </c>
      <c r="J34" s="105" t="str">
        <f>IF(Сумма!J34="","",IF(Сумма!J34=0,Блоки!$J$5,IF(Сумма!J34&gt;14,Блоки!$J$3,IF(AND(Сумма!J34&gt;0,Сумма!J34&lt;15),Блоки!$J$4,IF(AND(Сумма!J34&lt;0,Сумма!J34&gt;-15),Блоки!$J$6,IF(Сумма!J34&lt;-14,Блоки!$J$7,""))))))</f>
        <v/>
      </c>
      <c r="K34" s="106" t="str">
        <f>IF(Сумма!K34="","",IF(Сумма!K34=0,Блоки!$K$5,IF(Сумма!K34&gt;14,Блоки!$K$3,IF(AND(Сумма!K34&gt;0,Сумма!K34&lt;15),Блоки!$K$4,IF(AND(Сумма!K34&lt;0,Сумма!K34&gt;-15),Блоки!$K$6,IF(Сумма!K34&lt;-14,Блоки!$K$7,""))))))</f>
        <v/>
      </c>
    </row>
    <row r="35" spans="1:11" ht="225" customHeight="1" x14ac:dyDescent="0.25">
      <c r="A35" s="128">
        <v>33</v>
      </c>
      <c r="B35" s="97" t="str">
        <f>IF('Данные из бланков'!B35="","",'Данные из бланков'!B35)</f>
        <v/>
      </c>
      <c r="C35" s="98" t="str">
        <f>IF('Данные из бланков'!C35="","",'Данные из бланков'!C35)</f>
        <v/>
      </c>
      <c r="D35" s="99" t="str">
        <f>IF(Сумма!D35="","",IF(Сумма!D35=0,Блоки!$A$5,IF(Сумма!D35&gt;14,Блоки!$A$3,IF(AND(Сумма!D35&gt;0,Сумма!D35&lt;15),Блоки!$A$4,IF(AND(Сумма!D35&lt;0,Сумма!D35&gt;-15),Блоки!$A$6,IF(Сумма!D35&lt;-14,Блоки!$A$7,""))))))</f>
        <v/>
      </c>
      <c r="E35" s="100" t="str">
        <f>IF(Сумма!E35="","",IF(Сумма!E35=0,Блоки!$B$5,IF(Сумма!E35&gt;14,Блоки!$B$3,IF(AND(Сумма!E35&gt;0,Сумма!E35&lt;15),Блоки!$B$4,IF(AND(Сумма!E35&lt;0,Сумма!E35&gt;-15),Блоки!$B$6,IF(Сумма!E35&lt;-14,Блоки!$B$7,""))))))</f>
        <v/>
      </c>
      <c r="F35" s="101" t="str">
        <f>IF(Сумма!F35="","",IF(Сумма!F35=0,Блоки!$C$5,IF(Сумма!F35&gt;14,Блоки!$C$3,IF(AND(Сумма!F35&gt;0,Сумма!F35&lt;15),Блоки!$C$4,IF(AND(Сумма!F35&lt;0,Сумма!F35&gt;-15),Блоки!$C$6,IF(Сумма!F35&lt;-14,Блоки!$C$7,""))))))</f>
        <v/>
      </c>
      <c r="G35" s="102" t="str">
        <f>IF(Сумма!G35="","",IF(Сумма!G35=0,Блоки!$E$5,IF(Сумма!G35&gt;14,Блоки!$E$3,IF(AND(Сумма!G35&gt;0,Сумма!G35&lt;15),Блоки!$E$4,IF(AND(Сумма!G35&lt;0,Сумма!G35&gt;-15),Блоки!$E$6,IF(Сумма!G35&lt;-14,Блоки!$E$7,""))))))</f>
        <v/>
      </c>
      <c r="H35" s="103" t="str">
        <f>IF(Сумма!H35="","",IF(Сумма!H35=0,Блоки!$F$5,IF(Сумма!H35&gt;14,Блоки!$F$3,IF(AND(Сумма!H35&gt;0,Сумма!H35&lt;15),Блоки!$F$4,IF(AND(Сумма!H35&lt;0,Сумма!H35&gt;-15),Блоки!$F$6,IF(Сумма!H35&lt;-14,Блоки!$F$7,""))))))</f>
        <v/>
      </c>
      <c r="I35" s="104" t="str">
        <f>IF(Сумма!I35="","",IF(Сумма!I35=0,Блоки!$G$5,IF(Сумма!I35&gt;14,Блоки!$G$3,IF(AND(Сумма!I35&gt;0,Сумма!I35&lt;15),Блоки!$G$4,IF(AND(Сумма!I35&lt;0,Сумма!I35&gt;-15),Блоки!$G$6,IF(Сумма!I35&lt;-14,Блоки!$G$7,""))))))</f>
        <v/>
      </c>
      <c r="J35" s="105" t="str">
        <f>IF(Сумма!J35="","",IF(Сумма!J35=0,Блоки!$J$5,IF(Сумма!J35&gt;14,Блоки!$J$3,IF(AND(Сумма!J35&gt;0,Сумма!J35&lt;15),Блоки!$J$4,IF(AND(Сумма!J35&lt;0,Сумма!J35&gt;-15),Блоки!$J$6,IF(Сумма!J35&lt;-14,Блоки!$J$7,""))))))</f>
        <v/>
      </c>
      <c r="K35" s="106" t="str">
        <f>IF(Сумма!K35="","",IF(Сумма!K35=0,Блоки!$K$5,IF(Сумма!K35&gt;14,Блоки!$K$3,IF(AND(Сумма!K35&gt;0,Сумма!K35&lt;15),Блоки!$K$4,IF(AND(Сумма!K35&lt;0,Сумма!K35&gt;-15),Блоки!$K$6,IF(Сумма!K35&lt;-14,Блоки!$K$7,""))))))</f>
        <v/>
      </c>
    </row>
    <row r="36" spans="1:11" ht="225" customHeight="1" x14ac:dyDescent="0.25">
      <c r="A36" s="128">
        <v>34</v>
      </c>
      <c r="B36" s="97" t="str">
        <f>IF('Данные из бланков'!B36="","",'Данные из бланков'!B36)</f>
        <v/>
      </c>
      <c r="C36" s="98" t="str">
        <f>IF('Данные из бланков'!C36="","",'Данные из бланков'!C36)</f>
        <v/>
      </c>
      <c r="D36" s="99" t="str">
        <f>IF(Сумма!D36="","",IF(Сумма!D36=0,Блоки!$A$5,IF(Сумма!D36&gt;14,Блоки!$A$3,IF(AND(Сумма!D36&gt;0,Сумма!D36&lt;15),Блоки!$A$4,IF(AND(Сумма!D36&lt;0,Сумма!D36&gt;-15),Блоки!$A$6,IF(Сумма!D36&lt;-14,Блоки!$A$7,""))))))</f>
        <v/>
      </c>
      <c r="E36" s="100" t="str">
        <f>IF(Сумма!E36="","",IF(Сумма!E36=0,Блоки!$B$5,IF(Сумма!E36&gt;14,Блоки!$B$3,IF(AND(Сумма!E36&gt;0,Сумма!E36&lt;15),Блоки!$B$4,IF(AND(Сумма!E36&lt;0,Сумма!E36&gt;-15),Блоки!$B$6,IF(Сумма!E36&lt;-14,Блоки!$B$7,""))))))</f>
        <v/>
      </c>
      <c r="F36" s="101" t="str">
        <f>IF(Сумма!F36="","",IF(Сумма!F36=0,Блоки!$C$5,IF(Сумма!F36&gt;14,Блоки!$C$3,IF(AND(Сумма!F36&gt;0,Сумма!F36&lt;15),Блоки!$C$4,IF(AND(Сумма!F36&lt;0,Сумма!F36&gt;-15),Блоки!$C$6,IF(Сумма!F36&lt;-14,Блоки!$C$7,""))))))</f>
        <v/>
      </c>
      <c r="G36" s="102" t="str">
        <f>IF(Сумма!G36="","",IF(Сумма!G36=0,Блоки!$E$5,IF(Сумма!G36&gt;14,Блоки!$E$3,IF(AND(Сумма!G36&gt;0,Сумма!G36&lt;15),Блоки!$E$4,IF(AND(Сумма!G36&lt;0,Сумма!G36&gt;-15),Блоки!$E$6,IF(Сумма!G36&lt;-14,Блоки!$E$7,""))))))</f>
        <v/>
      </c>
      <c r="H36" s="103" t="str">
        <f>IF(Сумма!H36="","",IF(Сумма!H36=0,Блоки!$F$5,IF(Сумма!H36&gt;14,Блоки!$F$3,IF(AND(Сумма!H36&gt;0,Сумма!H36&lt;15),Блоки!$F$4,IF(AND(Сумма!H36&lt;0,Сумма!H36&gt;-15),Блоки!$F$6,IF(Сумма!H36&lt;-14,Блоки!$F$7,""))))))</f>
        <v/>
      </c>
      <c r="I36" s="104" t="str">
        <f>IF(Сумма!I36="","",IF(Сумма!I36=0,Блоки!$G$5,IF(Сумма!I36&gt;14,Блоки!$G$3,IF(AND(Сумма!I36&gt;0,Сумма!I36&lt;15),Блоки!$G$4,IF(AND(Сумма!I36&lt;0,Сумма!I36&gt;-15),Блоки!$G$6,IF(Сумма!I36&lt;-14,Блоки!$G$7,""))))))</f>
        <v/>
      </c>
      <c r="J36" s="105" t="str">
        <f>IF(Сумма!J36="","",IF(Сумма!J36=0,Блоки!$J$5,IF(Сумма!J36&gt;14,Блоки!$J$3,IF(AND(Сумма!J36&gt;0,Сумма!J36&lt;15),Блоки!$J$4,IF(AND(Сумма!J36&lt;0,Сумма!J36&gt;-15),Блоки!$J$6,IF(Сумма!J36&lt;-14,Блоки!$J$7,""))))))</f>
        <v/>
      </c>
      <c r="K36" s="106" t="str">
        <f>IF(Сумма!K36="","",IF(Сумма!K36=0,Блоки!$K$5,IF(Сумма!K36&gt;14,Блоки!$K$3,IF(AND(Сумма!K36&gt;0,Сумма!K36&lt;15),Блоки!$K$4,IF(AND(Сумма!K36&lt;0,Сумма!K36&gt;-15),Блоки!$K$6,IF(Сумма!K36&lt;-14,Блоки!$K$7,""))))))</f>
        <v/>
      </c>
    </row>
    <row r="37" spans="1:11" ht="225" customHeight="1" x14ac:dyDescent="0.25">
      <c r="A37" s="128">
        <v>35</v>
      </c>
      <c r="B37" s="97" t="str">
        <f>IF('Данные из бланков'!B37="","",'Данные из бланков'!B37)</f>
        <v/>
      </c>
      <c r="C37" s="98" t="str">
        <f>IF('Данные из бланков'!C37="","",'Данные из бланков'!C37)</f>
        <v/>
      </c>
      <c r="D37" s="99" t="str">
        <f>IF(Сумма!D37="","",IF(Сумма!D37=0,Блоки!$A$5,IF(Сумма!D37&gt;14,Блоки!$A$3,IF(AND(Сумма!D37&gt;0,Сумма!D37&lt;15),Блоки!$A$4,IF(AND(Сумма!D37&lt;0,Сумма!D37&gt;-15),Блоки!$A$6,IF(Сумма!D37&lt;-14,Блоки!$A$7,""))))))</f>
        <v/>
      </c>
      <c r="E37" s="100" t="str">
        <f>IF(Сумма!E37="","",IF(Сумма!E37=0,Блоки!$B$5,IF(Сумма!E37&gt;14,Блоки!$B$3,IF(AND(Сумма!E37&gt;0,Сумма!E37&lt;15),Блоки!$B$4,IF(AND(Сумма!E37&lt;0,Сумма!E37&gt;-15),Блоки!$B$6,IF(Сумма!E37&lt;-14,Блоки!$B$7,""))))))</f>
        <v/>
      </c>
      <c r="F37" s="101" t="str">
        <f>IF(Сумма!F37="","",IF(Сумма!F37=0,Блоки!$C$5,IF(Сумма!F37&gt;14,Блоки!$C$3,IF(AND(Сумма!F37&gt;0,Сумма!F37&lt;15),Блоки!$C$4,IF(AND(Сумма!F37&lt;0,Сумма!F37&gt;-15),Блоки!$C$6,IF(Сумма!F37&lt;-14,Блоки!$C$7,""))))))</f>
        <v/>
      </c>
      <c r="G37" s="102" t="str">
        <f>IF(Сумма!G37="","",IF(Сумма!G37=0,Блоки!$E$5,IF(Сумма!G37&gt;14,Блоки!$E$3,IF(AND(Сумма!G37&gt;0,Сумма!G37&lt;15),Блоки!$E$4,IF(AND(Сумма!G37&lt;0,Сумма!G37&gt;-15),Блоки!$E$6,IF(Сумма!G37&lt;-14,Блоки!$E$7,""))))))</f>
        <v/>
      </c>
      <c r="H37" s="103" t="str">
        <f>IF(Сумма!H37="","",IF(Сумма!H37=0,Блоки!$F$5,IF(Сумма!H37&gt;14,Блоки!$F$3,IF(AND(Сумма!H37&gt;0,Сумма!H37&lt;15),Блоки!$F$4,IF(AND(Сумма!H37&lt;0,Сумма!H37&gt;-15),Блоки!$F$6,IF(Сумма!H37&lt;-14,Блоки!$F$7,""))))))</f>
        <v/>
      </c>
      <c r="I37" s="104" t="str">
        <f>IF(Сумма!I37="","",IF(Сумма!I37=0,Блоки!$G$5,IF(Сумма!I37&gt;14,Блоки!$G$3,IF(AND(Сумма!I37&gt;0,Сумма!I37&lt;15),Блоки!$G$4,IF(AND(Сумма!I37&lt;0,Сумма!I37&gt;-15),Блоки!$G$6,IF(Сумма!I37&lt;-14,Блоки!$G$7,""))))))</f>
        <v/>
      </c>
      <c r="J37" s="105" t="str">
        <f>IF(Сумма!J37="","",IF(Сумма!J37=0,Блоки!$J$5,IF(Сумма!J37&gt;14,Блоки!$J$3,IF(AND(Сумма!J37&gt;0,Сумма!J37&lt;15),Блоки!$J$4,IF(AND(Сумма!J37&lt;0,Сумма!J37&gt;-15),Блоки!$J$6,IF(Сумма!J37&lt;-14,Блоки!$J$7,""))))))</f>
        <v/>
      </c>
      <c r="K37" s="106" t="str">
        <f>IF(Сумма!K37="","",IF(Сумма!K37=0,Блоки!$K$5,IF(Сумма!K37&gt;14,Блоки!$K$3,IF(AND(Сумма!K37&gt;0,Сумма!K37&lt;15),Блоки!$K$4,IF(AND(Сумма!K37&lt;0,Сумма!K37&gt;-15),Блоки!$K$6,IF(Сумма!K37&lt;-14,Блоки!$K$7,""))))))</f>
        <v/>
      </c>
    </row>
    <row r="38" spans="1:11" ht="225" customHeight="1" x14ac:dyDescent="0.25">
      <c r="A38" s="128">
        <v>36</v>
      </c>
      <c r="B38" s="97" t="str">
        <f>IF('Данные из бланков'!B38="","",'Данные из бланков'!B38)</f>
        <v/>
      </c>
      <c r="C38" s="98" t="str">
        <f>IF('Данные из бланков'!C38="","",'Данные из бланков'!C38)</f>
        <v/>
      </c>
      <c r="D38" s="99" t="str">
        <f>IF(Сумма!D38="","",IF(Сумма!D38=0,Блоки!$A$5,IF(Сумма!D38&gt;14,Блоки!$A$3,IF(AND(Сумма!D38&gt;0,Сумма!D38&lt;15),Блоки!$A$4,IF(AND(Сумма!D38&lt;0,Сумма!D38&gt;-15),Блоки!$A$6,IF(Сумма!D38&lt;-14,Блоки!$A$7,""))))))</f>
        <v/>
      </c>
      <c r="E38" s="100" t="str">
        <f>IF(Сумма!E38="","",IF(Сумма!E38=0,Блоки!$B$5,IF(Сумма!E38&gt;14,Блоки!$B$3,IF(AND(Сумма!E38&gt;0,Сумма!E38&lt;15),Блоки!$B$4,IF(AND(Сумма!E38&lt;0,Сумма!E38&gt;-15),Блоки!$B$6,IF(Сумма!E38&lt;-14,Блоки!$B$7,""))))))</f>
        <v/>
      </c>
      <c r="F38" s="101" t="str">
        <f>IF(Сумма!F38="","",IF(Сумма!F38=0,Блоки!$C$5,IF(Сумма!F38&gt;14,Блоки!$C$3,IF(AND(Сумма!F38&gt;0,Сумма!F38&lt;15),Блоки!$C$4,IF(AND(Сумма!F38&lt;0,Сумма!F38&gt;-15),Блоки!$C$6,IF(Сумма!F38&lt;-14,Блоки!$C$7,""))))))</f>
        <v/>
      </c>
      <c r="G38" s="102" t="str">
        <f>IF(Сумма!G38="","",IF(Сумма!G38=0,Блоки!$E$5,IF(Сумма!G38&gt;14,Блоки!$E$3,IF(AND(Сумма!G38&gt;0,Сумма!G38&lt;15),Блоки!$E$4,IF(AND(Сумма!G38&lt;0,Сумма!G38&gt;-15),Блоки!$E$6,IF(Сумма!G38&lt;-14,Блоки!$E$7,""))))))</f>
        <v/>
      </c>
      <c r="H38" s="103" t="str">
        <f>IF(Сумма!H38="","",IF(Сумма!H38=0,Блоки!$F$5,IF(Сумма!H38&gt;14,Блоки!$F$3,IF(AND(Сумма!H38&gt;0,Сумма!H38&lt;15),Блоки!$F$4,IF(AND(Сумма!H38&lt;0,Сумма!H38&gt;-15),Блоки!$F$6,IF(Сумма!H38&lt;-14,Блоки!$F$7,""))))))</f>
        <v/>
      </c>
      <c r="I38" s="104" t="str">
        <f>IF(Сумма!I38="","",IF(Сумма!I38=0,Блоки!$G$5,IF(Сумма!I38&gt;14,Блоки!$G$3,IF(AND(Сумма!I38&gt;0,Сумма!I38&lt;15),Блоки!$G$4,IF(AND(Сумма!I38&lt;0,Сумма!I38&gt;-15),Блоки!$G$6,IF(Сумма!I38&lt;-14,Блоки!$G$7,""))))))</f>
        <v/>
      </c>
      <c r="J38" s="105" t="str">
        <f>IF(Сумма!J38="","",IF(Сумма!J38=0,Блоки!$J$5,IF(Сумма!J38&gt;14,Блоки!$J$3,IF(AND(Сумма!J38&gt;0,Сумма!J38&lt;15),Блоки!$J$4,IF(AND(Сумма!J38&lt;0,Сумма!J38&gt;-15),Блоки!$J$6,IF(Сумма!J38&lt;-14,Блоки!$J$7,""))))))</f>
        <v/>
      </c>
      <c r="K38" s="106" t="str">
        <f>IF(Сумма!K38="","",IF(Сумма!K38=0,Блоки!$K$5,IF(Сумма!K38&gt;14,Блоки!$K$3,IF(AND(Сумма!K38&gt;0,Сумма!K38&lt;15),Блоки!$K$4,IF(AND(Сумма!K38&lt;0,Сумма!K38&gt;-15),Блоки!$K$6,IF(Сумма!K38&lt;-14,Блоки!$K$7,""))))))</f>
        <v/>
      </c>
    </row>
    <row r="39" spans="1:11" ht="225" customHeight="1" x14ac:dyDescent="0.25">
      <c r="A39" s="128">
        <v>37</v>
      </c>
      <c r="B39" s="97" t="str">
        <f>IF('Данные из бланков'!B39="","",'Данные из бланков'!B39)</f>
        <v/>
      </c>
      <c r="C39" s="98" t="str">
        <f>IF('Данные из бланков'!C39="","",'Данные из бланков'!C39)</f>
        <v/>
      </c>
      <c r="D39" s="99" t="str">
        <f>IF(Сумма!D39="","",IF(Сумма!D39=0,Блоки!$A$5,IF(Сумма!D39&gt;14,Блоки!$A$3,IF(AND(Сумма!D39&gt;0,Сумма!D39&lt;15),Блоки!$A$4,IF(AND(Сумма!D39&lt;0,Сумма!D39&gt;-15),Блоки!$A$6,IF(Сумма!D39&lt;-14,Блоки!$A$7,""))))))</f>
        <v/>
      </c>
      <c r="E39" s="100" t="str">
        <f>IF(Сумма!E39="","",IF(Сумма!E39=0,Блоки!$B$5,IF(Сумма!E39&gt;14,Блоки!$B$3,IF(AND(Сумма!E39&gt;0,Сумма!E39&lt;15),Блоки!$B$4,IF(AND(Сумма!E39&lt;0,Сумма!E39&gt;-15),Блоки!$B$6,IF(Сумма!E39&lt;-14,Блоки!$B$7,""))))))</f>
        <v/>
      </c>
      <c r="F39" s="101" t="str">
        <f>IF(Сумма!F39="","",IF(Сумма!F39=0,Блоки!$C$5,IF(Сумма!F39&gt;14,Блоки!$C$3,IF(AND(Сумма!F39&gt;0,Сумма!F39&lt;15),Блоки!$C$4,IF(AND(Сумма!F39&lt;0,Сумма!F39&gt;-15),Блоки!$C$6,IF(Сумма!F39&lt;-14,Блоки!$C$7,""))))))</f>
        <v/>
      </c>
      <c r="G39" s="102" t="str">
        <f>IF(Сумма!G39="","",IF(Сумма!G39=0,Блоки!$E$5,IF(Сумма!G39&gt;14,Блоки!$E$3,IF(AND(Сумма!G39&gt;0,Сумма!G39&lt;15),Блоки!$E$4,IF(AND(Сумма!G39&lt;0,Сумма!G39&gt;-15),Блоки!$E$6,IF(Сумма!G39&lt;-14,Блоки!$E$7,""))))))</f>
        <v/>
      </c>
      <c r="H39" s="103" t="str">
        <f>IF(Сумма!H39="","",IF(Сумма!H39=0,Блоки!$F$5,IF(Сумма!H39&gt;14,Блоки!$F$3,IF(AND(Сумма!H39&gt;0,Сумма!H39&lt;15),Блоки!$F$4,IF(AND(Сумма!H39&lt;0,Сумма!H39&gt;-15),Блоки!$F$6,IF(Сумма!H39&lt;-14,Блоки!$F$7,""))))))</f>
        <v/>
      </c>
      <c r="I39" s="104" t="str">
        <f>IF(Сумма!I39="","",IF(Сумма!I39=0,Блоки!$G$5,IF(Сумма!I39&gt;14,Блоки!$G$3,IF(AND(Сумма!I39&gt;0,Сумма!I39&lt;15),Блоки!$G$4,IF(AND(Сумма!I39&lt;0,Сумма!I39&gt;-15),Блоки!$G$6,IF(Сумма!I39&lt;-14,Блоки!$G$7,""))))))</f>
        <v/>
      </c>
      <c r="J39" s="105" t="str">
        <f>IF(Сумма!J39="","",IF(Сумма!J39=0,Блоки!$J$5,IF(Сумма!J39&gt;14,Блоки!$J$3,IF(AND(Сумма!J39&gt;0,Сумма!J39&lt;15),Блоки!$J$4,IF(AND(Сумма!J39&lt;0,Сумма!J39&gt;-15),Блоки!$J$6,IF(Сумма!J39&lt;-14,Блоки!$J$7,""))))))</f>
        <v/>
      </c>
      <c r="K39" s="106" t="str">
        <f>IF(Сумма!K39="","",IF(Сумма!K39=0,Блоки!$K$5,IF(Сумма!K39&gt;14,Блоки!$K$3,IF(AND(Сумма!K39&gt;0,Сумма!K39&lt;15),Блоки!$K$4,IF(AND(Сумма!K39&lt;0,Сумма!K39&gt;-15),Блоки!$K$6,IF(Сумма!K39&lt;-14,Блоки!$K$7,""))))))</f>
        <v/>
      </c>
    </row>
    <row r="40" spans="1:11" ht="225" customHeight="1" x14ac:dyDescent="0.25">
      <c r="A40" s="128">
        <v>38</v>
      </c>
      <c r="B40" s="97" t="str">
        <f>IF('Данные из бланков'!B40="","",'Данные из бланков'!B40)</f>
        <v/>
      </c>
      <c r="C40" s="98" t="str">
        <f>IF('Данные из бланков'!C40="","",'Данные из бланков'!C40)</f>
        <v/>
      </c>
      <c r="D40" s="99" t="str">
        <f>IF(Сумма!D40="","",IF(Сумма!D40=0,Блоки!$A$5,IF(Сумма!D40&gt;14,Блоки!$A$3,IF(AND(Сумма!D40&gt;0,Сумма!D40&lt;15),Блоки!$A$4,IF(AND(Сумма!D40&lt;0,Сумма!D40&gt;-15),Блоки!$A$6,IF(Сумма!D40&lt;-14,Блоки!$A$7,""))))))</f>
        <v/>
      </c>
      <c r="E40" s="100" t="str">
        <f>IF(Сумма!E40="","",IF(Сумма!E40=0,Блоки!$B$5,IF(Сумма!E40&gt;14,Блоки!$B$3,IF(AND(Сумма!E40&gt;0,Сумма!E40&lt;15),Блоки!$B$4,IF(AND(Сумма!E40&lt;0,Сумма!E40&gt;-15),Блоки!$B$6,IF(Сумма!E40&lt;-14,Блоки!$B$7,""))))))</f>
        <v/>
      </c>
      <c r="F40" s="101" t="str">
        <f>IF(Сумма!F40="","",IF(Сумма!F40=0,Блоки!$C$5,IF(Сумма!F40&gt;14,Блоки!$C$3,IF(AND(Сумма!F40&gt;0,Сумма!F40&lt;15),Блоки!$C$4,IF(AND(Сумма!F40&lt;0,Сумма!F40&gt;-15),Блоки!$C$6,IF(Сумма!F40&lt;-14,Блоки!$C$7,""))))))</f>
        <v/>
      </c>
      <c r="G40" s="102" t="str">
        <f>IF(Сумма!G40="","",IF(Сумма!G40=0,Блоки!$E$5,IF(Сумма!G40&gt;14,Блоки!$E$3,IF(AND(Сумма!G40&gt;0,Сумма!G40&lt;15),Блоки!$E$4,IF(AND(Сумма!G40&lt;0,Сумма!G40&gt;-15),Блоки!$E$6,IF(Сумма!G40&lt;-14,Блоки!$E$7,""))))))</f>
        <v/>
      </c>
      <c r="H40" s="103" t="str">
        <f>IF(Сумма!H40="","",IF(Сумма!H40=0,Блоки!$F$5,IF(Сумма!H40&gt;14,Блоки!$F$3,IF(AND(Сумма!H40&gt;0,Сумма!H40&lt;15),Блоки!$F$4,IF(AND(Сумма!H40&lt;0,Сумма!H40&gt;-15),Блоки!$F$6,IF(Сумма!H40&lt;-14,Блоки!$F$7,""))))))</f>
        <v/>
      </c>
      <c r="I40" s="104" t="str">
        <f>IF(Сумма!I40="","",IF(Сумма!I40=0,Блоки!$G$5,IF(Сумма!I40&gt;14,Блоки!$G$3,IF(AND(Сумма!I40&gt;0,Сумма!I40&lt;15),Блоки!$G$4,IF(AND(Сумма!I40&lt;0,Сумма!I40&gt;-15),Блоки!$G$6,IF(Сумма!I40&lt;-14,Блоки!$G$7,""))))))</f>
        <v/>
      </c>
      <c r="J40" s="105" t="str">
        <f>IF(Сумма!J40="","",IF(Сумма!J40=0,Блоки!$J$5,IF(Сумма!J40&gt;14,Блоки!$J$3,IF(AND(Сумма!J40&gt;0,Сумма!J40&lt;15),Блоки!$J$4,IF(AND(Сумма!J40&lt;0,Сумма!J40&gt;-15),Блоки!$J$6,IF(Сумма!J40&lt;-14,Блоки!$J$7,""))))))</f>
        <v/>
      </c>
      <c r="K40" s="106" t="str">
        <f>IF(Сумма!K40="","",IF(Сумма!K40=0,Блоки!$K$5,IF(Сумма!K40&gt;14,Блоки!$K$3,IF(AND(Сумма!K40&gt;0,Сумма!K40&lt;15),Блоки!$K$4,IF(AND(Сумма!K40&lt;0,Сумма!K40&gt;-15),Блоки!$K$6,IF(Сумма!K40&lt;-14,Блоки!$K$7,""))))))</f>
        <v/>
      </c>
    </row>
    <row r="41" spans="1:11" ht="225" customHeight="1" x14ac:dyDescent="0.25">
      <c r="A41" s="128">
        <v>39</v>
      </c>
      <c r="B41" s="97" t="str">
        <f>IF('Данные из бланков'!B41="","",'Данные из бланков'!B41)</f>
        <v/>
      </c>
      <c r="C41" s="98" t="str">
        <f>IF('Данные из бланков'!C41="","",'Данные из бланков'!C41)</f>
        <v/>
      </c>
      <c r="D41" s="99" t="str">
        <f>IF(Сумма!D41="","",IF(Сумма!D41=0,Блоки!$A$5,IF(Сумма!D41&gt;14,Блоки!$A$3,IF(AND(Сумма!D41&gt;0,Сумма!D41&lt;15),Блоки!$A$4,IF(AND(Сумма!D41&lt;0,Сумма!D41&gt;-15),Блоки!$A$6,IF(Сумма!D41&lt;-14,Блоки!$A$7,""))))))</f>
        <v/>
      </c>
      <c r="E41" s="100" t="str">
        <f>IF(Сумма!E41="","",IF(Сумма!E41=0,Блоки!$B$5,IF(Сумма!E41&gt;14,Блоки!$B$3,IF(AND(Сумма!E41&gt;0,Сумма!E41&lt;15),Блоки!$B$4,IF(AND(Сумма!E41&lt;0,Сумма!E41&gt;-15),Блоки!$B$6,IF(Сумма!E41&lt;-14,Блоки!$B$7,""))))))</f>
        <v/>
      </c>
      <c r="F41" s="101" t="str">
        <f>IF(Сумма!F41="","",IF(Сумма!F41=0,Блоки!$C$5,IF(Сумма!F41&gt;14,Блоки!$C$3,IF(AND(Сумма!F41&gt;0,Сумма!F41&lt;15),Блоки!$C$4,IF(AND(Сумма!F41&lt;0,Сумма!F41&gt;-15),Блоки!$C$6,IF(Сумма!F41&lt;-14,Блоки!$C$7,""))))))</f>
        <v/>
      </c>
      <c r="G41" s="102" t="str">
        <f>IF(Сумма!G41="","",IF(Сумма!G41=0,Блоки!$E$5,IF(Сумма!G41&gt;14,Блоки!$E$3,IF(AND(Сумма!G41&gt;0,Сумма!G41&lt;15),Блоки!$E$4,IF(AND(Сумма!G41&lt;0,Сумма!G41&gt;-15),Блоки!$E$6,IF(Сумма!G41&lt;-14,Блоки!$E$7,""))))))</f>
        <v/>
      </c>
      <c r="H41" s="103" t="str">
        <f>IF(Сумма!H41="","",IF(Сумма!H41=0,Блоки!$F$5,IF(Сумма!H41&gt;14,Блоки!$F$3,IF(AND(Сумма!H41&gt;0,Сумма!H41&lt;15),Блоки!$F$4,IF(AND(Сумма!H41&lt;0,Сумма!H41&gt;-15),Блоки!$F$6,IF(Сумма!H41&lt;-14,Блоки!$F$7,""))))))</f>
        <v/>
      </c>
      <c r="I41" s="104" t="str">
        <f>IF(Сумма!I41="","",IF(Сумма!I41=0,Блоки!$G$5,IF(Сумма!I41&gt;14,Блоки!$G$3,IF(AND(Сумма!I41&gt;0,Сумма!I41&lt;15),Блоки!$G$4,IF(AND(Сумма!I41&lt;0,Сумма!I41&gt;-15),Блоки!$G$6,IF(Сумма!I41&lt;-14,Блоки!$G$7,""))))))</f>
        <v/>
      </c>
      <c r="J41" s="105" t="str">
        <f>IF(Сумма!J41="","",IF(Сумма!J41=0,Блоки!$J$5,IF(Сумма!J41&gt;14,Блоки!$J$3,IF(AND(Сумма!J41&gt;0,Сумма!J41&lt;15),Блоки!$J$4,IF(AND(Сумма!J41&lt;0,Сумма!J41&gt;-15),Блоки!$J$6,IF(Сумма!J41&lt;-14,Блоки!$J$7,""))))))</f>
        <v/>
      </c>
      <c r="K41" s="106" t="str">
        <f>IF(Сумма!K41="","",IF(Сумма!K41=0,Блоки!$K$5,IF(Сумма!K41&gt;14,Блоки!$K$3,IF(AND(Сумма!K41&gt;0,Сумма!K41&lt;15),Блоки!$K$4,IF(AND(Сумма!K41&lt;0,Сумма!K41&gt;-15),Блоки!$K$6,IF(Сумма!K41&lt;-14,Блоки!$K$7,""))))))</f>
        <v/>
      </c>
    </row>
    <row r="42" spans="1:11" ht="225" customHeight="1" x14ac:dyDescent="0.25">
      <c r="A42" s="128">
        <v>40</v>
      </c>
      <c r="B42" s="97" t="str">
        <f>IF('Данные из бланков'!B42="","",'Данные из бланков'!B42)</f>
        <v/>
      </c>
      <c r="C42" s="98" t="str">
        <f>IF('Данные из бланков'!C42="","",'Данные из бланков'!C42)</f>
        <v/>
      </c>
      <c r="D42" s="99" t="str">
        <f>IF(Сумма!D42="","",IF(Сумма!D42=0,Блоки!$A$5,IF(Сумма!D42&gt;14,Блоки!$A$3,IF(AND(Сумма!D42&gt;0,Сумма!D42&lt;15),Блоки!$A$4,IF(AND(Сумма!D42&lt;0,Сумма!D42&gt;-15),Блоки!$A$6,IF(Сумма!D42&lt;-14,Блоки!$A$7,""))))))</f>
        <v/>
      </c>
      <c r="E42" s="100" t="str">
        <f>IF(Сумма!E42="","",IF(Сумма!E42=0,Блоки!$B$5,IF(Сумма!E42&gt;14,Блоки!$B$3,IF(AND(Сумма!E42&gt;0,Сумма!E42&lt;15),Блоки!$B$4,IF(AND(Сумма!E42&lt;0,Сумма!E42&gt;-15),Блоки!$B$6,IF(Сумма!E42&lt;-14,Блоки!$B$7,""))))))</f>
        <v/>
      </c>
      <c r="F42" s="101" t="str">
        <f>IF(Сумма!F42="","",IF(Сумма!F42=0,Блоки!$C$5,IF(Сумма!F42&gt;14,Блоки!$C$3,IF(AND(Сумма!F42&gt;0,Сумма!F42&lt;15),Блоки!$C$4,IF(AND(Сумма!F42&lt;0,Сумма!F42&gt;-15),Блоки!$C$6,IF(Сумма!F42&lt;-14,Блоки!$C$7,""))))))</f>
        <v/>
      </c>
      <c r="G42" s="102" t="str">
        <f>IF(Сумма!G42="","",IF(Сумма!G42=0,Блоки!$E$5,IF(Сумма!G42&gt;14,Блоки!$E$3,IF(AND(Сумма!G42&gt;0,Сумма!G42&lt;15),Блоки!$E$4,IF(AND(Сумма!G42&lt;0,Сумма!G42&gt;-15),Блоки!$E$6,IF(Сумма!G42&lt;-14,Блоки!$E$7,""))))))</f>
        <v/>
      </c>
      <c r="H42" s="103" t="str">
        <f>IF(Сумма!H42="","",IF(Сумма!H42=0,Блоки!$F$5,IF(Сумма!H42&gt;14,Блоки!$F$3,IF(AND(Сумма!H42&gt;0,Сумма!H42&lt;15),Блоки!$F$4,IF(AND(Сумма!H42&lt;0,Сумма!H42&gt;-15),Блоки!$F$6,IF(Сумма!H42&lt;-14,Блоки!$F$7,""))))))</f>
        <v/>
      </c>
      <c r="I42" s="104" t="str">
        <f>IF(Сумма!I42="","",IF(Сумма!I42=0,Блоки!$G$5,IF(Сумма!I42&gt;14,Блоки!$G$3,IF(AND(Сумма!I42&gt;0,Сумма!I42&lt;15),Блоки!$G$4,IF(AND(Сумма!I42&lt;0,Сумма!I42&gt;-15),Блоки!$G$6,IF(Сумма!I42&lt;-14,Блоки!$G$7,""))))))</f>
        <v/>
      </c>
      <c r="J42" s="105" t="str">
        <f>IF(Сумма!J42="","",IF(Сумма!J42=0,Блоки!$J$5,IF(Сумма!J42&gt;14,Блоки!$J$3,IF(AND(Сумма!J42&gt;0,Сумма!J42&lt;15),Блоки!$J$4,IF(AND(Сумма!J42&lt;0,Сумма!J42&gt;-15),Блоки!$J$6,IF(Сумма!J42&lt;-14,Блоки!$J$7,""))))))</f>
        <v/>
      </c>
      <c r="K42" s="106" t="str">
        <f>IF(Сумма!K42="","",IF(Сумма!K42=0,Блоки!$K$5,IF(Сумма!K42&gt;14,Блоки!$K$3,IF(AND(Сумма!K42&gt;0,Сумма!K42&lt;15),Блоки!$K$4,IF(AND(Сумма!K42&lt;0,Сумма!K42&gt;-15),Блоки!$K$6,IF(Сумма!K42&lt;-14,Блоки!$K$7,""))))))</f>
        <v/>
      </c>
    </row>
    <row r="43" spans="1:11" ht="225" customHeight="1" x14ac:dyDescent="0.25">
      <c r="A43" s="128">
        <v>41</v>
      </c>
      <c r="B43" s="97" t="str">
        <f>IF('Данные из бланков'!B43="","",'Данные из бланков'!B43)</f>
        <v/>
      </c>
      <c r="C43" s="98" t="str">
        <f>IF('Данные из бланков'!C43="","",'Данные из бланков'!C43)</f>
        <v/>
      </c>
      <c r="D43" s="99" t="str">
        <f>IF(Сумма!D43="","",IF(Сумма!D43=0,Блоки!$A$5,IF(Сумма!D43&gt;14,Блоки!$A$3,IF(AND(Сумма!D43&gt;0,Сумма!D43&lt;15),Блоки!$A$4,IF(AND(Сумма!D43&lt;0,Сумма!D43&gt;-15),Блоки!$A$6,IF(Сумма!D43&lt;-14,Блоки!$A$7,""))))))</f>
        <v/>
      </c>
      <c r="E43" s="100" t="str">
        <f>IF(Сумма!E43="","",IF(Сумма!E43=0,Блоки!$B$5,IF(Сумма!E43&gt;14,Блоки!$B$3,IF(AND(Сумма!E43&gt;0,Сумма!E43&lt;15),Блоки!$B$4,IF(AND(Сумма!E43&lt;0,Сумма!E43&gt;-15),Блоки!$B$6,IF(Сумма!E43&lt;-14,Блоки!$B$7,""))))))</f>
        <v/>
      </c>
      <c r="F43" s="101" t="str">
        <f>IF(Сумма!F43="","",IF(Сумма!F43=0,Блоки!$C$5,IF(Сумма!F43&gt;14,Блоки!$C$3,IF(AND(Сумма!F43&gt;0,Сумма!F43&lt;15),Блоки!$C$4,IF(AND(Сумма!F43&lt;0,Сумма!F43&gt;-15),Блоки!$C$6,IF(Сумма!F43&lt;-14,Блоки!$C$7,""))))))</f>
        <v/>
      </c>
      <c r="G43" s="102" t="str">
        <f>IF(Сумма!G43="","",IF(Сумма!G43=0,Блоки!$E$5,IF(Сумма!G43&gt;14,Блоки!$E$3,IF(AND(Сумма!G43&gt;0,Сумма!G43&lt;15),Блоки!$E$4,IF(AND(Сумма!G43&lt;0,Сумма!G43&gt;-15),Блоки!$E$6,IF(Сумма!G43&lt;-14,Блоки!$E$7,""))))))</f>
        <v/>
      </c>
      <c r="H43" s="103" t="str">
        <f>IF(Сумма!H43="","",IF(Сумма!H43=0,Блоки!$F$5,IF(Сумма!H43&gt;14,Блоки!$F$3,IF(AND(Сумма!H43&gt;0,Сумма!H43&lt;15),Блоки!$F$4,IF(AND(Сумма!H43&lt;0,Сумма!H43&gt;-15),Блоки!$F$6,IF(Сумма!H43&lt;-14,Блоки!$F$7,""))))))</f>
        <v/>
      </c>
      <c r="I43" s="104" t="str">
        <f>IF(Сумма!I43="","",IF(Сумма!I43=0,Блоки!$G$5,IF(Сумма!I43&gt;14,Блоки!$G$3,IF(AND(Сумма!I43&gt;0,Сумма!I43&lt;15),Блоки!$G$4,IF(AND(Сумма!I43&lt;0,Сумма!I43&gt;-15),Блоки!$G$6,IF(Сумма!I43&lt;-14,Блоки!$G$7,""))))))</f>
        <v/>
      </c>
      <c r="J43" s="105" t="str">
        <f>IF(Сумма!J43="","",IF(Сумма!J43=0,Блоки!$J$5,IF(Сумма!J43&gt;14,Блоки!$J$3,IF(AND(Сумма!J43&gt;0,Сумма!J43&lt;15),Блоки!$J$4,IF(AND(Сумма!J43&lt;0,Сумма!J43&gt;-15),Блоки!$J$6,IF(Сумма!J43&lt;-14,Блоки!$J$7,""))))))</f>
        <v/>
      </c>
      <c r="K43" s="106" t="str">
        <f>IF(Сумма!K43="","",IF(Сумма!K43=0,Блоки!$K$5,IF(Сумма!K43&gt;14,Блоки!$K$3,IF(AND(Сумма!K43&gt;0,Сумма!K43&lt;15),Блоки!$K$4,IF(AND(Сумма!K43&lt;0,Сумма!K43&gt;-15),Блоки!$K$6,IF(Сумма!K43&lt;-14,Блоки!$K$7,""))))))</f>
        <v/>
      </c>
    </row>
    <row r="44" spans="1:11" ht="225" customHeight="1" x14ac:dyDescent="0.25">
      <c r="A44" s="128">
        <v>42</v>
      </c>
      <c r="B44" s="97" t="str">
        <f>IF('Данные из бланков'!B44="","",'Данные из бланков'!B44)</f>
        <v/>
      </c>
      <c r="C44" s="98" t="str">
        <f>IF('Данные из бланков'!C44="","",'Данные из бланков'!C44)</f>
        <v/>
      </c>
      <c r="D44" s="99" t="str">
        <f>IF(Сумма!D44="","",IF(Сумма!D44=0,Блоки!$A$5,IF(Сумма!D44&gt;14,Блоки!$A$3,IF(AND(Сумма!D44&gt;0,Сумма!D44&lt;15),Блоки!$A$4,IF(AND(Сумма!D44&lt;0,Сумма!D44&gt;-15),Блоки!$A$6,IF(Сумма!D44&lt;-14,Блоки!$A$7,""))))))</f>
        <v/>
      </c>
      <c r="E44" s="100" t="str">
        <f>IF(Сумма!E44="","",IF(Сумма!E44=0,Блоки!$B$5,IF(Сумма!E44&gt;14,Блоки!$B$3,IF(AND(Сумма!E44&gt;0,Сумма!E44&lt;15),Блоки!$B$4,IF(AND(Сумма!E44&lt;0,Сумма!E44&gt;-15),Блоки!$B$6,IF(Сумма!E44&lt;-14,Блоки!$B$7,""))))))</f>
        <v/>
      </c>
      <c r="F44" s="101" t="str">
        <f>IF(Сумма!F44="","",IF(Сумма!F44=0,Блоки!$C$5,IF(Сумма!F44&gt;14,Блоки!$C$3,IF(AND(Сумма!F44&gt;0,Сумма!F44&lt;15),Блоки!$C$4,IF(AND(Сумма!F44&lt;0,Сумма!F44&gt;-15),Блоки!$C$6,IF(Сумма!F44&lt;-14,Блоки!$C$7,""))))))</f>
        <v/>
      </c>
      <c r="G44" s="102" t="str">
        <f>IF(Сумма!G44="","",IF(Сумма!G44=0,Блоки!$E$5,IF(Сумма!G44&gt;14,Блоки!$E$3,IF(AND(Сумма!G44&gt;0,Сумма!G44&lt;15),Блоки!$E$4,IF(AND(Сумма!G44&lt;0,Сумма!G44&gt;-15),Блоки!$E$6,IF(Сумма!G44&lt;-14,Блоки!$E$7,""))))))</f>
        <v/>
      </c>
      <c r="H44" s="103" t="str">
        <f>IF(Сумма!H44="","",IF(Сумма!H44=0,Блоки!$F$5,IF(Сумма!H44&gt;14,Блоки!$F$3,IF(AND(Сумма!H44&gt;0,Сумма!H44&lt;15),Блоки!$F$4,IF(AND(Сумма!H44&lt;0,Сумма!H44&gt;-15),Блоки!$F$6,IF(Сумма!H44&lt;-14,Блоки!$F$7,""))))))</f>
        <v/>
      </c>
      <c r="I44" s="104" t="str">
        <f>IF(Сумма!I44="","",IF(Сумма!I44=0,Блоки!$G$5,IF(Сумма!I44&gt;14,Блоки!$G$3,IF(AND(Сумма!I44&gt;0,Сумма!I44&lt;15),Блоки!$G$4,IF(AND(Сумма!I44&lt;0,Сумма!I44&gt;-15),Блоки!$G$6,IF(Сумма!I44&lt;-14,Блоки!$G$7,""))))))</f>
        <v/>
      </c>
      <c r="J44" s="105" t="str">
        <f>IF(Сумма!J44="","",IF(Сумма!J44=0,Блоки!$J$5,IF(Сумма!J44&gt;14,Блоки!$J$3,IF(AND(Сумма!J44&gt;0,Сумма!J44&lt;15),Блоки!$J$4,IF(AND(Сумма!J44&lt;0,Сумма!J44&gt;-15),Блоки!$J$6,IF(Сумма!J44&lt;-14,Блоки!$J$7,""))))))</f>
        <v/>
      </c>
      <c r="K44" s="106" t="str">
        <f>IF(Сумма!K44="","",IF(Сумма!K44=0,Блоки!$K$5,IF(Сумма!K44&gt;14,Блоки!$K$3,IF(AND(Сумма!K44&gt;0,Сумма!K44&lt;15),Блоки!$K$4,IF(AND(Сумма!K44&lt;0,Сумма!K44&gt;-15),Блоки!$K$6,IF(Сумма!K44&lt;-14,Блоки!$K$7,""))))))</f>
        <v/>
      </c>
    </row>
    <row r="45" spans="1:11" ht="225" customHeight="1" x14ac:dyDescent="0.25">
      <c r="A45" s="128">
        <v>43</v>
      </c>
      <c r="B45" s="97" t="str">
        <f>IF('Данные из бланков'!B45="","",'Данные из бланков'!B45)</f>
        <v/>
      </c>
      <c r="C45" s="98" t="str">
        <f>IF('Данные из бланков'!C45="","",'Данные из бланков'!C45)</f>
        <v/>
      </c>
      <c r="D45" s="99" t="str">
        <f>IF(Сумма!D45="","",IF(Сумма!D45=0,Блоки!$A$5,IF(Сумма!D45&gt;14,Блоки!$A$3,IF(AND(Сумма!D45&gt;0,Сумма!D45&lt;15),Блоки!$A$4,IF(AND(Сумма!D45&lt;0,Сумма!D45&gt;-15),Блоки!$A$6,IF(Сумма!D45&lt;-14,Блоки!$A$7,""))))))</f>
        <v/>
      </c>
      <c r="E45" s="100" t="str">
        <f>IF(Сумма!E45="","",IF(Сумма!E45=0,Блоки!$B$5,IF(Сумма!E45&gt;14,Блоки!$B$3,IF(AND(Сумма!E45&gt;0,Сумма!E45&lt;15),Блоки!$B$4,IF(AND(Сумма!E45&lt;0,Сумма!E45&gt;-15),Блоки!$B$6,IF(Сумма!E45&lt;-14,Блоки!$B$7,""))))))</f>
        <v/>
      </c>
      <c r="F45" s="101" t="str">
        <f>IF(Сумма!F45="","",IF(Сумма!F45=0,Блоки!$C$5,IF(Сумма!F45&gt;14,Блоки!$C$3,IF(AND(Сумма!F45&gt;0,Сумма!F45&lt;15),Блоки!$C$4,IF(AND(Сумма!F45&lt;0,Сумма!F45&gt;-15),Блоки!$C$6,IF(Сумма!F45&lt;-14,Блоки!$C$7,""))))))</f>
        <v/>
      </c>
      <c r="G45" s="102" t="str">
        <f>IF(Сумма!G45="","",IF(Сумма!G45=0,Блоки!$E$5,IF(Сумма!G45&gt;14,Блоки!$E$3,IF(AND(Сумма!G45&gt;0,Сумма!G45&lt;15),Блоки!$E$4,IF(AND(Сумма!G45&lt;0,Сумма!G45&gt;-15),Блоки!$E$6,IF(Сумма!G45&lt;-14,Блоки!$E$7,""))))))</f>
        <v/>
      </c>
      <c r="H45" s="103" t="str">
        <f>IF(Сумма!H45="","",IF(Сумма!H45=0,Блоки!$F$5,IF(Сумма!H45&gt;14,Блоки!$F$3,IF(AND(Сумма!H45&gt;0,Сумма!H45&lt;15),Блоки!$F$4,IF(AND(Сумма!H45&lt;0,Сумма!H45&gt;-15),Блоки!$F$6,IF(Сумма!H45&lt;-14,Блоки!$F$7,""))))))</f>
        <v/>
      </c>
      <c r="I45" s="104" t="str">
        <f>IF(Сумма!I45="","",IF(Сумма!I45=0,Блоки!$G$5,IF(Сумма!I45&gt;14,Блоки!$G$3,IF(AND(Сумма!I45&gt;0,Сумма!I45&lt;15),Блоки!$G$4,IF(AND(Сумма!I45&lt;0,Сумма!I45&gt;-15),Блоки!$G$6,IF(Сумма!I45&lt;-14,Блоки!$G$7,""))))))</f>
        <v/>
      </c>
      <c r="J45" s="105" t="str">
        <f>IF(Сумма!J45="","",IF(Сумма!J45=0,Блоки!$J$5,IF(Сумма!J45&gt;14,Блоки!$J$3,IF(AND(Сумма!J45&gt;0,Сумма!J45&lt;15),Блоки!$J$4,IF(AND(Сумма!J45&lt;0,Сумма!J45&gt;-15),Блоки!$J$6,IF(Сумма!J45&lt;-14,Блоки!$J$7,""))))))</f>
        <v/>
      </c>
      <c r="K45" s="106" t="str">
        <f>IF(Сумма!K45="","",IF(Сумма!K45=0,Блоки!$K$5,IF(Сумма!K45&gt;14,Блоки!$K$3,IF(AND(Сумма!K45&gt;0,Сумма!K45&lt;15),Блоки!$K$4,IF(AND(Сумма!K45&lt;0,Сумма!K45&gt;-15),Блоки!$K$6,IF(Сумма!K45&lt;-14,Блоки!$K$7,""))))))</f>
        <v/>
      </c>
    </row>
    <row r="46" spans="1:11" ht="225" customHeight="1" x14ac:dyDescent="0.25">
      <c r="A46" s="128">
        <v>44</v>
      </c>
      <c r="B46" s="97" t="str">
        <f>IF('Данные из бланков'!B46="","",'Данные из бланков'!B46)</f>
        <v/>
      </c>
      <c r="C46" s="98" t="str">
        <f>IF('Данные из бланков'!C46="","",'Данные из бланков'!C46)</f>
        <v/>
      </c>
      <c r="D46" s="99" t="str">
        <f>IF(Сумма!D46="","",IF(Сумма!D46=0,Блоки!$A$5,IF(Сумма!D46&gt;14,Блоки!$A$3,IF(AND(Сумма!D46&gt;0,Сумма!D46&lt;15),Блоки!$A$4,IF(AND(Сумма!D46&lt;0,Сумма!D46&gt;-15),Блоки!$A$6,IF(Сумма!D46&lt;-14,Блоки!$A$7,""))))))</f>
        <v/>
      </c>
      <c r="E46" s="100" t="str">
        <f>IF(Сумма!E46="","",IF(Сумма!E46=0,Блоки!$B$5,IF(Сумма!E46&gt;14,Блоки!$B$3,IF(AND(Сумма!E46&gt;0,Сумма!E46&lt;15),Блоки!$B$4,IF(AND(Сумма!E46&lt;0,Сумма!E46&gt;-15),Блоки!$B$6,IF(Сумма!E46&lt;-14,Блоки!$B$7,""))))))</f>
        <v/>
      </c>
      <c r="F46" s="101" t="str">
        <f>IF(Сумма!F46="","",IF(Сумма!F46=0,Блоки!$C$5,IF(Сумма!F46&gt;14,Блоки!$C$3,IF(AND(Сумма!F46&gt;0,Сумма!F46&lt;15),Блоки!$C$4,IF(AND(Сумма!F46&lt;0,Сумма!F46&gt;-15),Блоки!$C$6,IF(Сумма!F46&lt;-14,Блоки!$C$7,""))))))</f>
        <v/>
      </c>
      <c r="G46" s="102" t="str">
        <f>IF(Сумма!G46="","",IF(Сумма!G46=0,Блоки!$E$5,IF(Сумма!G46&gt;14,Блоки!$E$3,IF(AND(Сумма!G46&gt;0,Сумма!G46&lt;15),Блоки!$E$4,IF(AND(Сумма!G46&lt;0,Сумма!G46&gt;-15),Блоки!$E$6,IF(Сумма!G46&lt;-14,Блоки!$E$7,""))))))</f>
        <v/>
      </c>
      <c r="H46" s="103" t="str">
        <f>IF(Сумма!H46="","",IF(Сумма!H46=0,Блоки!$F$5,IF(Сумма!H46&gt;14,Блоки!$F$3,IF(AND(Сумма!H46&gt;0,Сумма!H46&lt;15),Блоки!$F$4,IF(AND(Сумма!H46&lt;0,Сумма!H46&gt;-15),Блоки!$F$6,IF(Сумма!H46&lt;-14,Блоки!$F$7,""))))))</f>
        <v/>
      </c>
      <c r="I46" s="104" t="str">
        <f>IF(Сумма!I46="","",IF(Сумма!I46=0,Блоки!$G$5,IF(Сумма!I46&gt;14,Блоки!$G$3,IF(AND(Сумма!I46&gt;0,Сумма!I46&lt;15),Блоки!$G$4,IF(AND(Сумма!I46&lt;0,Сумма!I46&gt;-15),Блоки!$G$6,IF(Сумма!I46&lt;-14,Блоки!$G$7,""))))))</f>
        <v/>
      </c>
      <c r="J46" s="105" t="str">
        <f>IF(Сумма!J46="","",IF(Сумма!J46=0,Блоки!$J$5,IF(Сумма!J46&gt;14,Блоки!$J$3,IF(AND(Сумма!J46&gt;0,Сумма!J46&lt;15),Блоки!$J$4,IF(AND(Сумма!J46&lt;0,Сумма!J46&gt;-15),Блоки!$J$6,IF(Сумма!J46&lt;-14,Блоки!$J$7,""))))))</f>
        <v/>
      </c>
      <c r="K46" s="106" t="str">
        <f>IF(Сумма!K46="","",IF(Сумма!K46=0,Блоки!$K$5,IF(Сумма!K46&gt;14,Блоки!$K$3,IF(AND(Сумма!K46&gt;0,Сумма!K46&lt;15),Блоки!$K$4,IF(AND(Сумма!K46&lt;0,Сумма!K46&gt;-15),Блоки!$K$6,IF(Сумма!K46&lt;-14,Блоки!$K$7,""))))))</f>
        <v/>
      </c>
    </row>
    <row r="47" spans="1:11" ht="225" customHeight="1" x14ac:dyDescent="0.25">
      <c r="A47" s="128">
        <v>45</v>
      </c>
      <c r="B47" s="97" t="str">
        <f>IF('Данные из бланков'!B47="","",'Данные из бланков'!B47)</f>
        <v/>
      </c>
      <c r="C47" s="98" t="str">
        <f>IF('Данные из бланков'!C47="","",'Данные из бланков'!C47)</f>
        <v/>
      </c>
      <c r="D47" s="99" t="str">
        <f>IF(Сумма!D47="","",IF(Сумма!D47=0,Блоки!$A$5,IF(Сумма!D47&gt;14,Блоки!$A$3,IF(AND(Сумма!D47&gt;0,Сумма!D47&lt;15),Блоки!$A$4,IF(AND(Сумма!D47&lt;0,Сумма!D47&gt;-15),Блоки!$A$6,IF(Сумма!D47&lt;-14,Блоки!$A$7,""))))))</f>
        <v/>
      </c>
      <c r="E47" s="100" t="str">
        <f>IF(Сумма!E47="","",IF(Сумма!E47=0,Блоки!$B$5,IF(Сумма!E47&gt;14,Блоки!$B$3,IF(AND(Сумма!E47&gt;0,Сумма!E47&lt;15),Блоки!$B$4,IF(AND(Сумма!E47&lt;0,Сумма!E47&gt;-15),Блоки!$B$6,IF(Сумма!E47&lt;-14,Блоки!$B$7,""))))))</f>
        <v/>
      </c>
      <c r="F47" s="101" t="str">
        <f>IF(Сумма!F47="","",IF(Сумма!F47=0,Блоки!$C$5,IF(Сумма!F47&gt;14,Блоки!$C$3,IF(AND(Сумма!F47&gt;0,Сумма!F47&lt;15),Блоки!$C$4,IF(AND(Сумма!F47&lt;0,Сумма!F47&gt;-15),Блоки!$C$6,IF(Сумма!F47&lt;-14,Блоки!$C$7,""))))))</f>
        <v/>
      </c>
      <c r="G47" s="102" t="str">
        <f>IF(Сумма!G47="","",IF(Сумма!G47=0,Блоки!$E$5,IF(Сумма!G47&gt;14,Блоки!$E$3,IF(AND(Сумма!G47&gt;0,Сумма!G47&lt;15),Блоки!$E$4,IF(AND(Сумма!G47&lt;0,Сумма!G47&gt;-15),Блоки!$E$6,IF(Сумма!G47&lt;-14,Блоки!$E$7,""))))))</f>
        <v/>
      </c>
      <c r="H47" s="103" t="str">
        <f>IF(Сумма!H47="","",IF(Сумма!H47=0,Блоки!$F$5,IF(Сумма!H47&gt;14,Блоки!$F$3,IF(AND(Сумма!H47&gt;0,Сумма!H47&lt;15),Блоки!$F$4,IF(AND(Сумма!H47&lt;0,Сумма!H47&gt;-15),Блоки!$F$6,IF(Сумма!H47&lt;-14,Блоки!$F$7,""))))))</f>
        <v/>
      </c>
      <c r="I47" s="104" t="str">
        <f>IF(Сумма!I47="","",IF(Сумма!I47=0,Блоки!$G$5,IF(Сумма!I47&gt;14,Блоки!$G$3,IF(AND(Сумма!I47&gt;0,Сумма!I47&lt;15),Блоки!$G$4,IF(AND(Сумма!I47&lt;0,Сумма!I47&gt;-15),Блоки!$G$6,IF(Сумма!I47&lt;-14,Блоки!$G$7,""))))))</f>
        <v/>
      </c>
      <c r="J47" s="105" t="str">
        <f>IF(Сумма!J47="","",IF(Сумма!J47=0,Блоки!$J$5,IF(Сумма!J47&gt;14,Блоки!$J$3,IF(AND(Сумма!J47&gt;0,Сумма!J47&lt;15),Блоки!$J$4,IF(AND(Сумма!J47&lt;0,Сумма!J47&gt;-15),Блоки!$J$6,IF(Сумма!J47&lt;-14,Блоки!$J$7,""))))))</f>
        <v/>
      </c>
      <c r="K47" s="106" t="str">
        <f>IF(Сумма!K47="","",IF(Сумма!K47=0,Блоки!$K$5,IF(Сумма!K47&gt;14,Блоки!$K$3,IF(AND(Сумма!K47&gt;0,Сумма!K47&lt;15),Блоки!$K$4,IF(AND(Сумма!K47&lt;0,Сумма!K47&gt;-15),Блоки!$K$6,IF(Сумма!K47&lt;-14,Блоки!$K$7,""))))))</f>
        <v/>
      </c>
    </row>
    <row r="48" spans="1:11" ht="225" customHeight="1" x14ac:dyDescent="0.25">
      <c r="A48" s="128">
        <v>46</v>
      </c>
      <c r="B48" s="97" t="str">
        <f>IF('Данные из бланков'!B48="","",'Данные из бланков'!B48)</f>
        <v/>
      </c>
      <c r="C48" s="98" t="str">
        <f>IF('Данные из бланков'!C48="","",'Данные из бланков'!C48)</f>
        <v/>
      </c>
      <c r="D48" s="99" t="str">
        <f>IF(Сумма!D48="","",IF(Сумма!D48=0,Блоки!$A$5,IF(Сумма!D48&gt;14,Блоки!$A$3,IF(AND(Сумма!D48&gt;0,Сумма!D48&lt;15),Блоки!$A$4,IF(AND(Сумма!D48&lt;0,Сумма!D48&gt;-15),Блоки!$A$6,IF(Сумма!D48&lt;-14,Блоки!$A$7,""))))))</f>
        <v/>
      </c>
      <c r="E48" s="100" t="str">
        <f>IF(Сумма!E48="","",IF(Сумма!E48=0,Блоки!$B$5,IF(Сумма!E48&gt;14,Блоки!$B$3,IF(AND(Сумма!E48&gt;0,Сумма!E48&lt;15),Блоки!$B$4,IF(AND(Сумма!E48&lt;0,Сумма!E48&gt;-15),Блоки!$B$6,IF(Сумма!E48&lt;-14,Блоки!$B$7,""))))))</f>
        <v/>
      </c>
      <c r="F48" s="101" t="str">
        <f>IF(Сумма!F48="","",IF(Сумма!F48=0,Блоки!$C$5,IF(Сумма!F48&gt;14,Блоки!$C$3,IF(AND(Сумма!F48&gt;0,Сумма!F48&lt;15),Блоки!$C$4,IF(AND(Сумма!F48&lt;0,Сумма!F48&gt;-15),Блоки!$C$6,IF(Сумма!F48&lt;-14,Блоки!$C$7,""))))))</f>
        <v/>
      </c>
      <c r="G48" s="102" t="str">
        <f>IF(Сумма!G48="","",IF(Сумма!G48=0,Блоки!$E$5,IF(Сумма!G48&gt;14,Блоки!$E$3,IF(AND(Сумма!G48&gt;0,Сумма!G48&lt;15),Блоки!$E$4,IF(AND(Сумма!G48&lt;0,Сумма!G48&gt;-15),Блоки!$E$6,IF(Сумма!G48&lt;-14,Блоки!$E$7,""))))))</f>
        <v/>
      </c>
      <c r="H48" s="103" t="str">
        <f>IF(Сумма!H48="","",IF(Сумма!H48=0,Блоки!$F$5,IF(Сумма!H48&gt;14,Блоки!$F$3,IF(AND(Сумма!H48&gt;0,Сумма!H48&lt;15),Блоки!$F$4,IF(AND(Сумма!H48&lt;0,Сумма!H48&gt;-15),Блоки!$F$6,IF(Сумма!H48&lt;-14,Блоки!$F$7,""))))))</f>
        <v/>
      </c>
      <c r="I48" s="104" t="str">
        <f>IF(Сумма!I48="","",IF(Сумма!I48=0,Блоки!$G$5,IF(Сумма!I48&gt;14,Блоки!$G$3,IF(AND(Сумма!I48&gt;0,Сумма!I48&lt;15),Блоки!$G$4,IF(AND(Сумма!I48&lt;0,Сумма!I48&gt;-15),Блоки!$G$6,IF(Сумма!I48&lt;-14,Блоки!$G$7,""))))))</f>
        <v/>
      </c>
      <c r="J48" s="105" t="str">
        <f>IF(Сумма!J48="","",IF(Сумма!J48=0,Блоки!$J$5,IF(Сумма!J48&gt;14,Блоки!$J$3,IF(AND(Сумма!J48&gt;0,Сумма!J48&lt;15),Блоки!$J$4,IF(AND(Сумма!J48&lt;0,Сумма!J48&gt;-15),Блоки!$J$6,IF(Сумма!J48&lt;-14,Блоки!$J$7,""))))))</f>
        <v/>
      </c>
      <c r="K48" s="106" t="str">
        <f>IF(Сумма!K48="","",IF(Сумма!K48=0,Блоки!$K$5,IF(Сумма!K48&gt;14,Блоки!$K$3,IF(AND(Сумма!K48&gt;0,Сумма!K48&lt;15),Блоки!$K$4,IF(AND(Сумма!K48&lt;0,Сумма!K48&gt;-15),Блоки!$K$6,IF(Сумма!K48&lt;-14,Блоки!$K$7,""))))))</f>
        <v/>
      </c>
    </row>
    <row r="49" spans="1:11" ht="225" customHeight="1" x14ac:dyDescent="0.25">
      <c r="A49" s="128">
        <v>47</v>
      </c>
      <c r="B49" s="97" t="str">
        <f>IF('Данные из бланков'!B49="","",'Данные из бланков'!B49)</f>
        <v/>
      </c>
      <c r="C49" s="98" t="str">
        <f>IF('Данные из бланков'!C49="","",'Данные из бланков'!C49)</f>
        <v/>
      </c>
      <c r="D49" s="99" t="str">
        <f>IF(Сумма!D49="","",IF(Сумма!D49=0,Блоки!$A$5,IF(Сумма!D49&gt;14,Блоки!$A$3,IF(AND(Сумма!D49&gt;0,Сумма!D49&lt;15),Блоки!$A$4,IF(AND(Сумма!D49&lt;0,Сумма!D49&gt;-15),Блоки!$A$6,IF(Сумма!D49&lt;-14,Блоки!$A$7,""))))))</f>
        <v/>
      </c>
      <c r="E49" s="100" t="str">
        <f>IF(Сумма!E49="","",IF(Сумма!E49=0,Блоки!$B$5,IF(Сумма!E49&gt;14,Блоки!$B$3,IF(AND(Сумма!E49&gt;0,Сумма!E49&lt;15),Блоки!$B$4,IF(AND(Сумма!E49&lt;0,Сумма!E49&gt;-15),Блоки!$B$6,IF(Сумма!E49&lt;-14,Блоки!$B$7,""))))))</f>
        <v/>
      </c>
      <c r="F49" s="101" t="str">
        <f>IF(Сумма!F49="","",IF(Сумма!F49=0,Блоки!$C$5,IF(Сумма!F49&gt;14,Блоки!$C$3,IF(AND(Сумма!F49&gt;0,Сумма!F49&lt;15),Блоки!$C$4,IF(AND(Сумма!F49&lt;0,Сумма!F49&gt;-15),Блоки!$C$6,IF(Сумма!F49&lt;-14,Блоки!$C$7,""))))))</f>
        <v/>
      </c>
      <c r="G49" s="102" t="str">
        <f>IF(Сумма!G49="","",IF(Сумма!G49=0,Блоки!$E$5,IF(Сумма!G49&gt;14,Блоки!$E$3,IF(AND(Сумма!G49&gt;0,Сумма!G49&lt;15),Блоки!$E$4,IF(AND(Сумма!G49&lt;0,Сумма!G49&gt;-15),Блоки!$E$6,IF(Сумма!G49&lt;-14,Блоки!$E$7,""))))))</f>
        <v/>
      </c>
      <c r="H49" s="103" t="str">
        <f>IF(Сумма!H49="","",IF(Сумма!H49=0,Блоки!$F$5,IF(Сумма!H49&gt;14,Блоки!$F$3,IF(AND(Сумма!H49&gt;0,Сумма!H49&lt;15),Блоки!$F$4,IF(AND(Сумма!H49&lt;0,Сумма!H49&gt;-15),Блоки!$F$6,IF(Сумма!H49&lt;-14,Блоки!$F$7,""))))))</f>
        <v/>
      </c>
      <c r="I49" s="104" t="str">
        <f>IF(Сумма!I49="","",IF(Сумма!I49=0,Блоки!$G$5,IF(Сумма!I49&gt;14,Блоки!$G$3,IF(AND(Сумма!I49&gt;0,Сумма!I49&lt;15),Блоки!$G$4,IF(AND(Сумма!I49&lt;0,Сумма!I49&gt;-15),Блоки!$G$6,IF(Сумма!I49&lt;-14,Блоки!$G$7,""))))))</f>
        <v/>
      </c>
      <c r="J49" s="105" t="str">
        <f>IF(Сумма!J49="","",IF(Сумма!J49=0,Блоки!$J$5,IF(Сумма!J49&gt;14,Блоки!$J$3,IF(AND(Сумма!J49&gt;0,Сумма!J49&lt;15),Блоки!$J$4,IF(AND(Сумма!J49&lt;0,Сумма!J49&gt;-15),Блоки!$J$6,IF(Сумма!J49&lt;-14,Блоки!$J$7,""))))))</f>
        <v/>
      </c>
      <c r="K49" s="106" t="str">
        <f>IF(Сумма!K49="","",IF(Сумма!K49=0,Блоки!$K$5,IF(Сумма!K49&gt;14,Блоки!$K$3,IF(AND(Сумма!K49&gt;0,Сумма!K49&lt;15),Блоки!$K$4,IF(AND(Сумма!K49&lt;0,Сумма!K49&gt;-15),Блоки!$K$6,IF(Сумма!K49&lt;-14,Блоки!$K$7,""))))))</f>
        <v/>
      </c>
    </row>
    <row r="50" spans="1:11" ht="225" customHeight="1" x14ac:dyDescent="0.25">
      <c r="A50" s="128">
        <v>48</v>
      </c>
      <c r="B50" s="97" t="str">
        <f>IF('Данные из бланков'!B50="","",'Данные из бланков'!B50)</f>
        <v/>
      </c>
      <c r="C50" s="98" t="str">
        <f>IF('Данные из бланков'!C50="","",'Данные из бланков'!C50)</f>
        <v/>
      </c>
      <c r="D50" s="99" t="str">
        <f>IF(Сумма!D50="","",IF(Сумма!D50=0,Блоки!$A$5,IF(Сумма!D50&gt;14,Блоки!$A$3,IF(AND(Сумма!D50&gt;0,Сумма!D50&lt;15),Блоки!$A$4,IF(AND(Сумма!D50&lt;0,Сумма!D50&gt;-15),Блоки!$A$6,IF(Сумма!D50&lt;-14,Блоки!$A$7,""))))))</f>
        <v/>
      </c>
      <c r="E50" s="100" t="str">
        <f>IF(Сумма!E50="","",IF(Сумма!E50=0,Блоки!$B$5,IF(Сумма!E50&gt;14,Блоки!$B$3,IF(AND(Сумма!E50&gt;0,Сумма!E50&lt;15),Блоки!$B$4,IF(AND(Сумма!E50&lt;0,Сумма!E50&gt;-15),Блоки!$B$6,IF(Сумма!E50&lt;-14,Блоки!$B$7,""))))))</f>
        <v/>
      </c>
      <c r="F50" s="101" t="str">
        <f>IF(Сумма!F50="","",IF(Сумма!F50=0,Блоки!$C$5,IF(Сумма!F50&gt;14,Блоки!$C$3,IF(AND(Сумма!F50&gt;0,Сумма!F50&lt;15),Блоки!$C$4,IF(AND(Сумма!F50&lt;0,Сумма!F50&gt;-15),Блоки!$C$6,IF(Сумма!F50&lt;-14,Блоки!$C$7,""))))))</f>
        <v/>
      </c>
      <c r="G50" s="102" t="str">
        <f>IF(Сумма!G50="","",IF(Сумма!G50=0,Блоки!$E$5,IF(Сумма!G50&gt;14,Блоки!$E$3,IF(AND(Сумма!G50&gt;0,Сумма!G50&lt;15),Блоки!$E$4,IF(AND(Сумма!G50&lt;0,Сумма!G50&gt;-15),Блоки!$E$6,IF(Сумма!G50&lt;-14,Блоки!$E$7,""))))))</f>
        <v/>
      </c>
      <c r="H50" s="103" t="str">
        <f>IF(Сумма!H50="","",IF(Сумма!H50=0,Блоки!$F$5,IF(Сумма!H50&gt;14,Блоки!$F$3,IF(AND(Сумма!H50&gt;0,Сумма!H50&lt;15),Блоки!$F$4,IF(AND(Сумма!H50&lt;0,Сумма!H50&gt;-15),Блоки!$F$6,IF(Сумма!H50&lt;-14,Блоки!$F$7,""))))))</f>
        <v/>
      </c>
      <c r="I50" s="104" t="str">
        <f>IF(Сумма!I50="","",IF(Сумма!I50=0,Блоки!$G$5,IF(Сумма!I50&gt;14,Блоки!$G$3,IF(AND(Сумма!I50&gt;0,Сумма!I50&lt;15),Блоки!$G$4,IF(AND(Сумма!I50&lt;0,Сумма!I50&gt;-15),Блоки!$G$6,IF(Сумма!I50&lt;-14,Блоки!$G$7,""))))))</f>
        <v/>
      </c>
      <c r="J50" s="105" t="str">
        <f>IF(Сумма!J50="","",IF(Сумма!J50=0,Блоки!$J$5,IF(Сумма!J50&gt;14,Блоки!$J$3,IF(AND(Сумма!J50&gt;0,Сумма!J50&lt;15),Блоки!$J$4,IF(AND(Сумма!J50&lt;0,Сумма!J50&gt;-15),Блоки!$J$6,IF(Сумма!J50&lt;-14,Блоки!$J$7,""))))))</f>
        <v/>
      </c>
      <c r="K50" s="106" t="str">
        <f>IF(Сумма!K50="","",IF(Сумма!K50=0,Блоки!$K$5,IF(Сумма!K50&gt;14,Блоки!$K$3,IF(AND(Сумма!K50&gt;0,Сумма!K50&lt;15),Блоки!$K$4,IF(AND(Сумма!K50&lt;0,Сумма!K50&gt;-15),Блоки!$K$6,IF(Сумма!K50&lt;-14,Блоки!$K$7,""))))))</f>
        <v/>
      </c>
    </row>
    <row r="51" spans="1:11" ht="225" customHeight="1" x14ac:dyDescent="0.25">
      <c r="A51" s="128">
        <v>49</v>
      </c>
      <c r="B51" s="97" t="str">
        <f>IF('Данные из бланков'!B51="","",'Данные из бланков'!B51)</f>
        <v/>
      </c>
      <c r="C51" s="98" t="str">
        <f>IF('Данные из бланков'!C51="","",'Данные из бланков'!C51)</f>
        <v/>
      </c>
      <c r="D51" s="99" t="str">
        <f>IF(Сумма!D51="","",IF(Сумма!D51=0,Блоки!$A$5,IF(Сумма!D51&gt;14,Блоки!$A$3,IF(AND(Сумма!D51&gt;0,Сумма!D51&lt;15),Блоки!$A$4,IF(AND(Сумма!D51&lt;0,Сумма!D51&gt;-15),Блоки!$A$6,IF(Сумма!D51&lt;-14,Блоки!$A$7,""))))))</f>
        <v/>
      </c>
      <c r="E51" s="100" t="str">
        <f>IF(Сумма!E51="","",IF(Сумма!E51=0,Блоки!$B$5,IF(Сумма!E51&gt;14,Блоки!$B$3,IF(AND(Сумма!E51&gt;0,Сумма!E51&lt;15),Блоки!$B$4,IF(AND(Сумма!E51&lt;0,Сумма!E51&gt;-15),Блоки!$B$6,IF(Сумма!E51&lt;-14,Блоки!$B$7,""))))))</f>
        <v/>
      </c>
      <c r="F51" s="101" t="str">
        <f>IF(Сумма!F51="","",IF(Сумма!F51=0,Блоки!$C$5,IF(Сумма!F51&gt;14,Блоки!$C$3,IF(AND(Сумма!F51&gt;0,Сумма!F51&lt;15),Блоки!$C$4,IF(AND(Сумма!F51&lt;0,Сумма!F51&gt;-15),Блоки!$C$6,IF(Сумма!F51&lt;-14,Блоки!$C$7,""))))))</f>
        <v/>
      </c>
      <c r="G51" s="102" t="str">
        <f>IF(Сумма!G51="","",IF(Сумма!G51=0,Блоки!$E$5,IF(Сумма!G51&gt;14,Блоки!$E$3,IF(AND(Сумма!G51&gt;0,Сумма!G51&lt;15),Блоки!$E$4,IF(AND(Сумма!G51&lt;0,Сумма!G51&gt;-15),Блоки!$E$6,IF(Сумма!G51&lt;-14,Блоки!$E$7,""))))))</f>
        <v/>
      </c>
      <c r="H51" s="103" t="str">
        <f>IF(Сумма!H51="","",IF(Сумма!H51=0,Блоки!$F$5,IF(Сумма!H51&gt;14,Блоки!$F$3,IF(AND(Сумма!H51&gt;0,Сумма!H51&lt;15),Блоки!$F$4,IF(AND(Сумма!H51&lt;0,Сумма!H51&gt;-15),Блоки!$F$6,IF(Сумма!H51&lt;-14,Блоки!$F$7,""))))))</f>
        <v/>
      </c>
      <c r="I51" s="104" t="str">
        <f>IF(Сумма!I51="","",IF(Сумма!I51=0,Блоки!$G$5,IF(Сумма!I51&gt;14,Блоки!$G$3,IF(AND(Сумма!I51&gt;0,Сумма!I51&lt;15),Блоки!$G$4,IF(AND(Сумма!I51&lt;0,Сумма!I51&gt;-15),Блоки!$G$6,IF(Сумма!I51&lt;-14,Блоки!$G$7,""))))))</f>
        <v/>
      </c>
      <c r="J51" s="105" t="str">
        <f>IF(Сумма!J51="","",IF(Сумма!J51=0,Блоки!$J$5,IF(Сумма!J51&gt;14,Блоки!$J$3,IF(AND(Сумма!J51&gt;0,Сумма!J51&lt;15),Блоки!$J$4,IF(AND(Сумма!J51&lt;0,Сумма!J51&gt;-15),Блоки!$J$6,IF(Сумма!J51&lt;-14,Блоки!$J$7,""))))))</f>
        <v/>
      </c>
      <c r="K51" s="106" t="str">
        <f>IF(Сумма!K51="","",IF(Сумма!K51=0,Блоки!$K$5,IF(Сумма!K51&gt;14,Блоки!$K$3,IF(AND(Сумма!K51&gt;0,Сумма!K51&lt;15),Блоки!$K$4,IF(AND(Сумма!K51&lt;0,Сумма!K51&gt;-15),Блоки!$K$6,IF(Сумма!K51&lt;-14,Блоки!$K$7,""))))))</f>
        <v/>
      </c>
    </row>
    <row r="52" spans="1:11" ht="225" customHeight="1" x14ac:dyDescent="0.25">
      <c r="A52" s="128">
        <v>50</v>
      </c>
      <c r="B52" s="97" t="str">
        <f>IF('Данные из бланков'!B52="","",'Данные из бланков'!B52)</f>
        <v/>
      </c>
      <c r="C52" s="98" t="str">
        <f>IF('Данные из бланков'!C52="","",'Данные из бланков'!C52)</f>
        <v/>
      </c>
      <c r="D52" s="99" t="str">
        <f>IF(Сумма!D52="","",IF(Сумма!D52=0,Блоки!$A$5,IF(Сумма!D52&gt;14,Блоки!$A$3,IF(AND(Сумма!D52&gt;0,Сумма!D52&lt;15),Блоки!$A$4,IF(AND(Сумма!D52&lt;0,Сумма!D52&gt;-15),Блоки!$A$6,IF(Сумма!D52&lt;-14,Блоки!$A$7,""))))))</f>
        <v/>
      </c>
      <c r="E52" s="100" t="str">
        <f>IF(Сумма!E52="","",IF(Сумма!E52=0,Блоки!$B$5,IF(Сумма!E52&gt;14,Блоки!$B$3,IF(AND(Сумма!E52&gt;0,Сумма!E52&lt;15),Блоки!$B$4,IF(AND(Сумма!E52&lt;0,Сумма!E52&gt;-15),Блоки!$B$6,IF(Сумма!E52&lt;-14,Блоки!$B$7,""))))))</f>
        <v/>
      </c>
      <c r="F52" s="101" t="str">
        <f>IF(Сумма!F52="","",IF(Сумма!F52=0,Блоки!$C$5,IF(Сумма!F52&gt;14,Блоки!$C$3,IF(AND(Сумма!F52&gt;0,Сумма!F52&lt;15),Блоки!$C$4,IF(AND(Сумма!F52&lt;0,Сумма!F52&gt;-15),Блоки!$C$6,IF(Сумма!F52&lt;-14,Блоки!$C$7,""))))))</f>
        <v/>
      </c>
      <c r="G52" s="102" t="str">
        <f>IF(Сумма!G52="","",IF(Сумма!G52=0,Блоки!$E$5,IF(Сумма!G52&gt;14,Блоки!$E$3,IF(AND(Сумма!G52&gt;0,Сумма!G52&lt;15),Блоки!$E$4,IF(AND(Сумма!G52&lt;0,Сумма!G52&gt;-15),Блоки!$E$6,IF(Сумма!G52&lt;-14,Блоки!$E$7,""))))))</f>
        <v/>
      </c>
      <c r="H52" s="103" t="str">
        <f>IF(Сумма!H52="","",IF(Сумма!H52=0,Блоки!$F$5,IF(Сумма!H52&gt;14,Блоки!$F$3,IF(AND(Сумма!H52&gt;0,Сумма!H52&lt;15),Блоки!$F$4,IF(AND(Сумма!H52&lt;0,Сумма!H52&gt;-15),Блоки!$F$6,IF(Сумма!H52&lt;-14,Блоки!$F$7,""))))))</f>
        <v/>
      </c>
      <c r="I52" s="104" t="str">
        <f>IF(Сумма!I52="","",IF(Сумма!I52=0,Блоки!$G$5,IF(Сумма!I52&gt;14,Блоки!$G$3,IF(AND(Сумма!I52&gt;0,Сумма!I52&lt;15),Блоки!$G$4,IF(AND(Сумма!I52&lt;0,Сумма!I52&gt;-15),Блоки!$G$6,IF(Сумма!I52&lt;-14,Блоки!$G$7,""))))))</f>
        <v/>
      </c>
      <c r="J52" s="105" t="str">
        <f>IF(Сумма!J52="","",IF(Сумма!J52=0,Блоки!$J$5,IF(Сумма!J52&gt;14,Блоки!$J$3,IF(AND(Сумма!J52&gt;0,Сумма!J52&lt;15),Блоки!$J$4,IF(AND(Сумма!J52&lt;0,Сумма!J52&gt;-15),Блоки!$J$6,IF(Сумма!J52&lt;-14,Блоки!$J$7,""))))))</f>
        <v/>
      </c>
      <c r="K52" s="106" t="str">
        <f>IF(Сумма!K52="","",IF(Сумма!K52=0,Блоки!$K$5,IF(Сумма!K52&gt;14,Блоки!$K$3,IF(AND(Сумма!K52&gt;0,Сумма!K52&lt;15),Блоки!$K$4,IF(AND(Сумма!K52&lt;0,Сумма!K52&gt;-15),Блоки!$K$6,IF(Сумма!K52&lt;-14,Блоки!$K$7,""))))))</f>
        <v/>
      </c>
    </row>
    <row r="53" spans="1:11" ht="225" customHeight="1" x14ac:dyDescent="0.25">
      <c r="A53" s="128">
        <v>51</v>
      </c>
      <c r="B53" s="97" t="str">
        <f>IF('Данные из бланков'!B53="","",'Данные из бланков'!B53)</f>
        <v/>
      </c>
      <c r="C53" s="98" t="str">
        <f>IF('Данные из бланков'!C53="","",'Данные из бланков'!C53)</f>
        <v/>
      </c>
      <c r="D53" s="99" t="str">
        <f>IF(Сумма!D53="","",IF(Сумма!D53=0,Блоки!$A$5,IF(Сумма!D53&gt;14,Блоки!$A$3,IF(AND(Сумма!D53&gt;0,Сумма!D53&lt;15),Блоки!$A$4,IF(AND(Сумма!D53&lt;0,Сумма!D53&gt;-15),Блоки!$A$6,IF(Сумма!D53&lt;-14,Блоки!$A$7,""))))))</f>
        <v/>
      </c>
      <c r="E53" s="100" t="str">
        <f>IF(Сумма!E53="","",IF(Сумма!E53=0,Блоки!$B$5,IF(Сумма!E53&gt;14,Блоки!$B$3,IF(AND(Сумма!E53&gt;0,Сумма!E53&lt;15),Блоки!$B$4,IF(AND(Сумма!E53&lt;0,Сумма!E53&gt;-15),Блоки!$B$6,IF(Сумма!E53&lt;-14,Блоки!$B$7,""))))))</f>
        <v/>
      </c>
      <c r="F53" s="101" t="str">
        <f>IF(Сумма!F53="","",IF(Сумма!F53=0,Блоки!$C$5,IF(Сумма!F53&gt;14,Блоки!$C$3,IF(AND(Сумма!F53&gt;0,Сумма!F53&lt;15),Блоки!$C$4,IF(AND(Сумма!F53&lt;0,Сумма!F53&gt;-15),Блоки!$C$6,IF(Сумма!F53&lt;-14,Блоки!$C$7,""))))))</f>
        <v/>
      </c>
      <c r="G53" s="102" t="str">
        <f>IF(Сумма!G53="","",IF(Сумма!G53=0,Блоки!$E$5,IF(Сумма!G53&gt;14,Блоки!$E$3,IF(AND(Сумма!G53&gt;0,Сумма!G53&lt;15),Блоки!$E$4,IF(AND(Сумма!G53&lt;0,Сумма!G53&gt;-15),Блоки!$E$6,IF(Сумма!G53&lt;-14,Блоки!$E$7,""))))))</f>
        <v/>
      </c>
      <c r="H53" s="103" t="str">
        <f>IF(Сумма!H53="","",IF(Сумма!H53=0,Блоки!$F$5,IF(Сумма!H53&gt;14,Блоки!$F$3,IF(AND(Сумма!H53&gt;0,Сумма!H53&lt;15),Блоки!$F$4,IF(AND(Сумма!H53&lt;0,Сумма!H53&gt;-15),Блоки!$F$6,IF(Сумма!H53&lt;-14,Блоки!$F$7,""))))))</f>
        <v/>
      </c>
      <c r="I53" s="104" t="str">
        <f>IF(Сумма!I53="","",IF(Сумма!I53=0,Блоки!$G$5,IF(Сумма!I53&gt;14,Блоки!$G$3,IF(AND(Сумма!I53&gt;0,Сумма!I53&lt;15),Блоки!$G$4,IF(AND(Сумма!I53&lt;0,Сумма!I53&gt;-15),Блоки!$G$6,IF(Сумма!I53&lt;-14,Блоки!$G$7,""))))))</f>
        <v/>
      </c>
      <c r="J53" s="105" t="str">
        <f>IF(Сумма!J53="","",IF(Сумма!J53=0,Блоки!$J$5,IF(Сумма!J53&gt;14,Блоки!$J$3,IF(AND(Сумма!J53&gt;0,Сумма!J53&lt;15),Блоки!$J$4,IF(AND(Сумма!J53&lt;0,Сумма!J53&gt;-15),Блоки!$J$6,IF(Сумма!J53&lt;-14,Блоки!$J$7,""))))))</f>
        <v/>
      </c>
      <c r="K53" s="106" t="str">
        <f>IF(Сумма!K53="","",IF(Сумма!K53=0,Блоки!$K$5,IF(Сумма!K53&gt;14,Блоки!$K$3,IF(AND(Сумма!K53&gt;0,Сумма!K53&lt;15),Блоки!$K$4,IF(AND(Сумма!K53&lt;0,Сумма!K53&gt;-15),Блоки!$K$6,IF(Сумма!K53&lt;-14,Блоки!$K$7,""))))))</f>
        <v/>
      </c>
    </row>
    <row r="54" spans="1:11" ht="225" customHeight="1" x14ac:dyDescent="0.25">
      <c r="A54" s="128">
        <v>52</v>
      </c>
      <c r="B54" s="97" t="str">
        <f>IF('Данные из бланков'!B54="","",'Данные из бланков'!B54)</f>
        <v/>
      </c>
      <c r="C54" s="98" t="str">
        <f>IF('Данные из бланков'!C54="","",'Данные из бланков'!C54)</f>
        <v/>
      </c>
      <c r="D54" s="99" t="str">
        <f>IF(Сумма!D54="","",IF(Сумма!D54=0,Блоки!$A$5,IF(Сумма!D54&gt;14,Блоки!$A$3,IF(AND(Сумма!D54&gt;0,Сумма!D54&lt;15),Блоки!$A$4,IF(AND(Сумма!D54&lt;0,Сумма!D54&gt;-15),Блоки!$A$6,IF(Сумма!D54&lt;-14,Блоки!$A$7,""))))))</f>
        <v/>
      </c>
      <c r="E54" s="100" t="str">
        <f>IF(Сумма!E54="","",IF(Сумма!E54=0,Блоки!$B$5,IF(Сумма!E54&gt;14,Блоки!$B$3,IF(AND(Сумма!E54&gt;0,Сумма!E54&lt;15),Блоки!$B$4,IF(AND(Сумма!E54&lt;0,Сумма!E54&gt;-15),Блоки!$B$6,IF(Сумма!E54&lt;-14,Блоки!$B$7,""))))))</f>
        <v/>
      </c>
      <c r="F54" s="101" t="str">
        <f>IF(Сумма!F54="","",IF(Сумма!F54=0,Блоки!$C$5,IF(Сумма!F54&gt;14,Блоки!$C$3,IF(AND(Сумма!F54&gt;0,Сумма!F54&lt;15),Блоки!$C$4,IF(AND(Сумма!F54&lt;0,Сумма!F54&gt;-15),Блоки!$C$6,IF(Сумма!F54&lt;-14,Блоки!$C$7,""))))))</f>
        <v/>
      </c>
      <c r="G54" s="102" t="str">
        <f>IF(Сумма!G54="","",IF(Сумма!G54=0,Блоки!$E$5,IF(Сумма!G54&gt;14,Блоки!$E$3,IF(AND(Сумма!G54&gt;0,Сумма!G54&lt;15),Блоки!$E$4,IF(AND(Сумма!G54&lt;0,Сумма!G54&gt;-15),Блоки!$E$6,IF(Сумма!G54&lt;-14,Блоки!$E$7,""))))))</f>
        <v/>
      </c>
      <c r="H54" s="103" t="str">
        <f>IF(Сумма!H54="","",IF(Сумма!H54=0,Блоки!$F$5,IF(Сумма!H54&gt;14,Блоки!$F$3,IF(AND(Сумма!H54&gt;0,Сумма!H54&lt;15),Блоки!$F$4,IF(AND(Сумма!H54&lt;0,Сумма!H54&gt;-15),Блоки!$F$6,IF(Сумма!H54&lt;-14,Блоки!$F$7,""))))))</f>
        <v/>
      </c>
      <c r="I54" s="104" t="str">
        <f>IF(Сумма!I54="","",IF(Сумма!I54=0,Блоки!$G$5,IF(Сумма!I54&gt;14,Блоки!$G$3,IF(AND(Сумма!I54&gt;0,Сумма!I54&lt;15),Блоки!$G$4,IF(AND(Сумма!I54&lt;0,Сумма!I54&gt;-15),Блоки!$G$6,IF(Сумма!I54&lt;-14,Блоки!$G$7,""))))))</f>
        <v/>
      </c>
      <c r="J54" s="105" t="str">
        <f>IF(Сумма!J54="","",IF(Сумма!J54=0,Блоки!$J$5,IF(Сумма!J54&gt;14,Блоки!$J$3,IF(AND(Сумма!J54&gt;0,Сумма!J54&lt;15),Блоки!$J$4,IF(AND(Сумма!J54&lt;0,Сумма!J54&gt;-15),Блоки!$J$6,IF(Сумма!J54&lt;-14,Блоки!$J$7,""))))))</f>
        <v/>
      </c>
      <c r="K54" s="106" t="str">
        <f>IF(Сумма!K54="","",IF(Сумма!K54=0,Блоки!$K$5,IF(Сумма!K54&gt;14,Блоки!$K$3,IF(AND(Сумма!K54&gt;0,Сумма!K54&lt;15),Блоки!$K$4,IF(AND(Сумма!K54&lt;0,Сумма!K54&gt;-15),Блоки!$K$6,IF(Сумма!K54&lt;-14,Блоки!$K$7,""))))))</f>
        <v/>
      </c>
    </row>
    <row r="55" spans="1:11" ht="225" customHeight="1" x14ac:dyDescent="0.25">
      <c r="A55" s="128">
        <v>53</v>
      </c>
      <c r="B55" s="97" t="str">
        <f>IF('Данные из бланков'!B55="","",'Данные из бланков'!B55)</f>
        <v/>
      </c>
      <c r="C55" s="98" t="str">
        <f>IF('Данные из бланков'!C55="","",'Данные из бланков'!C55)</f>
        <v/>
      </c>
      <c r="D55" s="99" t="str">
        <f>IF(Сумма!D55="","",IF(Сумма!D55=0,Блоки!$A$5,IF(Сумма!D55&gt;14,Блоки!$A$3,IF(AND(Сумма!D55&gt;0,Сумма!D55&lt;15),Блоки!$A$4,IF(AND(Сумма!D55&lt;0,Сумма!D55&gt;-15),Блоки!$A$6,IF(Сумма!D55&lt;-14,Блоки!$A$7,""))))))</f>
        <v/>
      </c>
      <c r="E55" s="100" t="str">
        <f>IF(Сумма!E55="","",IF(Сумма!E55=0,Блоки!$B$5,IF(Сумма!E55&gt;14,Блоки!$B$3,IF(AND(Сумма!E55&gt;0,Сумма!E55&lt;15),Блоки!$B$4,IF(AND(Сумма!E55&lt;0,Сумма!E55&gt;-15),Блоки!$B$6,IF(Сумма!E55&lt;-14,Блоки!$B$7,""))))))</f>
        <v/>
      </c>
      <c r="F55" s="101" t="str">
        <f>IF(Сумма!F55="","",IF(Сумма!F55=0,Блоки!$C$5,IF(Сумма!F55&gt;14,Блоки!$C$3,IF(AND(Сумма!F55&gt;0,Сумма!F55&lt;15),Блоки!$C$4,IF(AND(Сумма!F55&lt;0,Сумма!F55&gt;-15),Блоки!$C$6,IF(Сумма!F55&lt;-14,Блоки!$C$7,""))))))</f>
        <v/>
      </c>
      <c r="G55" s="102" t="str">
        <f>IF(Сумма!G55="","",IF(Сумма!G55=0,Блоки!$E$5,IF(Сумма!G55&gt;14,Блоки!$E$3,IF(AND(Сумма!G55&gt;0,Сумма!G55&lt;15),Блоки!$E$4,IF(AND(Сумма!G55&lt;0,Сумма!G55&gt;-15),Блоки!$E$6,IF(Сумма!G55&lt;-14,Блоки!$E$7,""))))))</f>
        <v/>
      </c>
      <c r="H55" s="103" t="str">
        <f>IF(Сумма!H55="","",IF(Сумма!H55=0,Блоки!$F$5,IF(Сумма!H55&gt;14,Блоки!$F$3,IF(AND(Сумма!H55&gt;0,Сумма!H55&lt;15),Блоки!$F$4,IF(AND(Сумма!H55&lt;0,Сумма!H55&gt;-15),Блоки!$F$6,IF(Сумма!H55&lt;-14,Блоки!$F$7,""))))))</f>
        <v/>
      </c>
      <c r="I55" s="104" t="str">
        <f>IF(Сумма!I55="","",IF(Сумма!I55=0,Блоки!$G$5,IF(Сумма!I55&gt;14,Блоки!$G$3,IF(AND(Сумма!I55&gt;0,Сумма!I55&lt;15),Блоки!$G$4,IF(AND(Сумма!I55&lt;0,Сумма!I55&gt;-15),Блоки!$G$6,IF(Сумма!I55&lt;-14,Блоки!$G$7,""))))))</f>
        <v/>
      </c>
      <c r="J55" s="105" t="str">
        <f>IF(Сумма!J55="","",IF(Сумма!J55=0,Блоки!$J$5,IF(Сумма!J55&gt;14,Блоки!$J$3,IF(AND(Сумма!J55&gt;0,Сумма!J55&lt;15),Блоки!$J$4,IF(AND(Сумма!J55&lt;0,Сумма!J55&gt;-15),Блоки!$J$6,IF(Сумма!J55&lt;-14,Блоки!$J$7,""))))))</f>
        <v/>
      </c>
      <c r="K55" s="106" t="str">
        <f>IF(Сумма!K55="","",IF(Сумма!K55=0,Блоки!$K$5,IF(Сумма!K55&gt;14,Блоки!$K$3,IF(AND(Сумма!K55&gt;0,Сумма!K55&lt;15),Блоки!$K$4,IF(AND(Сумма!K55&lt;0,Сумма!K55&gt;-15),Блоки!$K$6,IF(Сумма!K55&lt;-14,Блоки!$K$7,""))))))</f>
        <v/>
      </c>
    </row>
    <row r="56" spans="1:11" ht="225" customHeight="1" x14ac:dyDescent="0.25">
      <c r="A56" s="128">
        <v>54</v>
      </c>
      <c r="B56" s="97" t="str">
        <f>IF('Данные из бланков'!B56="","",'Данные из бланков'!B56)</f>
        <v/>
      </c>
      <c r="C56" s="98" t="str">
        <f>IF('Данные из бланков'!C56="","",'Данные из бланков'!C56)</f>
        <v/>
      </c>
      <c r="D56" s="99" t="str">
        <f>IF(Сумма!D56="","",IF(Сумма!D56=0,Блоки!$A$5,IF(Сумма!D56&gt;14,Блоки!$A$3,IF(AND(Сумма!D56&gt;0,Сумма!D56&lt;15),Блоки!$A$4,IF(AND(Сумма!D56&lt;0,Сумма!D56&gt;-15),Блоки!$A$6,IF(Сумма!D56&lt;-14,Блоки!$A$7,""))))))</f>
        <v/>
      </c>
      <c r="E56" s="100" t="str">
        <f>IF(Сумма!E56="","",IF(Сумма!E56=0,Блоки!$B$5,IF(Сумма!E56&gt;14,Блоки!$B$3,IF(AND(Сумма!E56&gt;0,Сумма!E56&lt;15),Блоки!$B$4,IF(AND(Сумма!E56&lt;0,Сумма!E56&gt;-15),Блоки!$B$6,IF(Сумма!E56&lt;-14,Блоки!$B$7,""))))))</f>
        <v/>
      </c>
      <c r="F56" s="101" t="str">
        <f>IF(Сумма!F56="","",IF(Сумма!F56=0,Блоки!$C$5,IF(Сумма!F56&gt;14,Блоки!$C$3,IF(AND(Сумма!F56&gt;0,Сумма!F56&lt;15),Блоки!$C$4,IF(AND(Сумма!F56&lt;0,Сумма!F56&gt;-15),Блоки!$C$6,IF(Сумма!F56&lt;-14,Блоки!$C$7,""))))))</f>
        <v/>
      </c>
      <c r="G56" s="102" t="str">
        <f>IF(Сумма!G56="","",IF(Сумма!G56=0,Блоки!$E$5,IF(Сумма!G56&gt;14,Блоки!$E$3,IF(AND(Сумма!G56&gt;0,Сумма!G56&lt;15),Блоки!$E$4,IF(AND(Сумма!G56&lt;0,Сумма!G56&gt;-15),Блоки!$E$6,IF(Сумма!G56&lt;-14,Блоки!$E$7,""))))))</f>
        <v/>
      </c>
      <c r="H56" s="103" t="str">
        <f>IF(Сумма!H56="","",IF(Сумма!H56=0,Блоки!$F$5,IF(Сумма!H56&gt;14,Блоки!$F$3,IF(AND(Сумма!H56&gt;0,Сумма!H56&lt;15),Блоки!$F$4,IF(AND(Сумма!H56&lt;0,Сумма!H56&gt;-15),Блоки!$F$6,IF(Сумма!H56&lt;-14,Блоки!$F$7,""))))))</f>
        <v/>
      </c>
      <c r="I56" s="104" t="str">
        <f>IF(Сумма!I56="","",IF(Сумма!I56=0,Блоки!$G$5,IF(Сумма!I56&gt;14,Блоки!$G$3,IF(AND(Сумма!I56&gt;0,Сумма!I56&lt;15),Блоки!$G$4,IF(AND(Сумма!I56&lt;0,Сумма!I56&gt;-15),Блоки!$G$6,IF(Сумма!I56&lt;-14,Блоки!$G$7,""))))))</f>
        <v/>
      </c>
      <c r="J56" s="105" t="str">
        <f>IF(Сумма!J56="","",IF(Сумма!J56=0,Блоки!$J$5,IF(Сумма!J56&gt;14,Блоки!$J$3,IF(AND(Сумма!J56&gt;0,Сумма!J56&lt;15),Блоки!$J$4,IF(AND(Сумма!J56&lt;0,Сумма!J56&gt;-15),Блоки!$J$6,IF(Сумма!J56&lt;-14,Блоки!$J$7,""))))))</f>
        <v/>
      </c>
      <c r="K56" s="106" t="str">
        <f>IF(Сумма!K56="","",IF(Сумма!K56=0,Блоки!$K$5,IF(Сумма!K56&gt;14,Блоки!$K$3,IF(AND(Сумма!K56&gt;0,Сумма!K56&lt;15),Блоки!$K$4,IF(AND(Сумма!K56&lt;0,Сумма!K56&gt;-15),Блоки!$K$6,IF(Сумма!K56&lt;-14,Блоки!$K$7,""))))))</f>
        <v/>
      </c>
    </row>
    <row r="57" spans="1:11" ht="225" customHeight="1" x14ac:dyDescent="0.25">
      <c r="A57" s="128">
        <v>55</v>
      </c>
      <c r="B57" s="97" t="str">
        <f>IF('Данные из бланков'!B57="","",'Данные из бланков'!B57)</f>
        <v/>
      </c>
      <c r="C57" s="98" t="str">
        <f>IF('Данные из бланков'!C57="","",'Данные из бланков'!C57)</f>
        <v/>
      </c>
      <c r="D57" s="99" t="str">
        <f>IF(Сумма!D57="","",IF(Сумма!D57=0,Блоки!$A$5,IF(Сумма!D57&gt;14,Блоки!$A$3,IF(AND(Сумма!D57&gt;0,Сумма!D57&lt;15),Блоки!$A$4,IF(AND(Сумма!D57&lt;0,Сумма!D57&gt;-15),Блоки!$A$6,IF(Сумма!D57&lt;-14,Блоки!$A$7,""))))))</f>
        <v/>
      </c>
      <c r="E57" s="100" t="str">
        <f>IF(Сумма!E57="","",IF(Сумма!E57=0,Блоки!$B$5,IF(Сумма!E57&gt;14,Блоки!$B$3,IF(AND(Сумма!E57&gt;0,Сумма!E57&lt;15),Блоки!$B$4,IF(AND(Сумма!E57&lt;0,Сумма!E57&gt;-15),Блоки!$B$6,IF(Сумма!E57&lt;-14,Блоки!$B$7,""))))))</f>
        <v/>
      </c>
      <c r="F57" s="101" t="str">
        <f>IF(Сумма!F57="","",IF(Сумма!F57=0,Блоки!$C$5,IF(Сумма!F57&gt;14,Блоки!$C$3,IF(AND(Сумма!F57&gt;0,Сумма!F57&lt;15),Блоки!$C$4,IF(AND(Сумма!F57&lt;0,Сумма!F57&gt;-15),Блоки!$C$6,IF(Сумма!F57&lt;-14,Блоки!$C$7,""))))))</f>
        <v/>
      </c>
      <c r="G57" s="102" t="str">
        <f>IF(Сумма!G57="","",IF(Сумма!G57=0,Блоки!$E$5,IF(Сумма!G57&gt;14,Блоки!$E$3,IF(AND(Сумма!G57&gt;0,Сумма!G57&lt;15),Блоки!$E$4,IF(AND(Сумма!G57&lt;0,Сумма!G57&gt;-15),Блоки!$E$6,IF(Сумма!G57&lt;-14,Блоки!$E$7,""))))))</f>
        <v/>
      </c>
      <c r="H57" s="103" t="str">
        <f>IF(Сумма!H57="","",IF(Сумма!H57=0,Блоки!$F$5,IF(Сумма!H57&gt;14,Блоки!$F$3,IF(AND(Сумма!H57&gt;0,Сумма!H57&lt;15),Блоки!$F$4,IF(AND(Сумма!H57&lt;0,Сумма!H57&gt;-15),Блоки!$F$6,IF(Сумма!H57&lt;-14,Блоки!$F$7,""))))))</f>
        <v/>
      </c>
      <c r="I57" s="104" t="str">
        <f>IF(Сумма!I57="","",IF(Сумма!I57=0,Блоки!$G$5,IF(Сумма!I57&gt;14,Блоки!$G$3,IF(AND(Сумма!I57&gt;0,Сумма!I57&lt;15),Блоки!$G$4,IF(AND(Сумма!I57&lt;0,Сумма!I57&gt;-15),Блоки!$G$6,IF(Сумма!I57&lt;-14,Блоки!$G$7,""))))))</f>
        <v/>
      </c>
      <c r="J57" s="105" t="str">
        <f>IF(Сумма!J57="","",IF(Сумма!J57=0,Блоки!$J$5,IF(Сумма!J57&gt;14,Блоки!$J$3,IF(AND(Сумма!J57&gt;0,Сумма!J57&lt;15),Блоки!$J$4,IF(AND(Сумма!J57&lt;0,Сумма!J57&gt;-15),Блоки!$J$6,IF(Сумма!J57&lt;-14,Блоки!$J$7,""))))))</f>
        <v/>
      </c>
      <c r="K57" s="106" t="str">
        <f>IF(Сумма!K57="","",IF(Сумма!K57=0,Блоки!$K$5,IF(Сумма!K57&gt;14,Блоки!$K$3,IF(AND(Сумма!K57&gt;0,Сумма!K57&lt;15),Блоки!$K$4,IF(AND(Сумма!K57&lt;0,Сумма!K57&gt;-15),Блоки!$K$6,IF(Сумма!K57&lt;-14,Блоки!$K$7,""))))))</f>
        <v/>
      </c>
    </row>
    <row r="58" spans="1:11" ht="225" customHeight="1" x14ac:dyDescent="0.25">
      <c r="A58" s="128">
        <v>56</v>
      </c>
      <c r="B58" s="97" t="str">
        <f>IF('Данные из бланков'!B58="","",'Данные из бланков'!B58)</f>
        <v/>
      </c>
      <c r="C58" s="98" t="str">
        <f>IF('Данные из бланков'!C58="","",'Данные из бланков'!C58)</f>
        <v/>
      </c>
      <c r="D58" s="99" t="str">
        <f>IF(Сумма!D58="","",IF(Сумма!D58=0,Блоки!$A$5,IF(Сумма!D58&gt;14,Блоки!$A$3,IF(AND(Сумма!D58&gt;0,Сумма!D58&lt;15),Блоки!$A$4,IF(AND(Сумма!D58&lt;0,Сумма!D58&gt;-15),Блоки!$A$6,IF(Сумма!D58&lt;-14,Блоки!$A$7,""))))))</f>
        <v/>
      </c>
      <c r="E58" s="100" t="str">
        <f>IF(Сумма!E58="","",IF(Сумма!E58=0,Блоки!$B$5,IF(Сумма!E58&gt;14,Блоки!$B$3,IF(AND(Сумма!E58&gt;0,Сумма!E58&lt;15),Блоки!$B$4,IF(AND(Сумма!E58&lt;0,Сумма!E58&gt;-15),Блоки!$B$6,IF(Сумма!E58&lt;-14,Блоки!$B$7,""))))))</f>
        <v/>
      </c>
      <c r="F58" s="101" t="str">
        <f>IF(Сумма!F58="","",IF(Сумма!F58=0,Блоки!$C$5,IF(Сумма!F58&gt;14,Блоки!$C$3,IF(AND(Сумма!F58&gt;0,Сумма!F58&lt;15),Блоки!$C$4,IF(AND(Сумма!F58&lt;0,Сумма!F58&gt;-15),Блоки!$C$6,IF(Сумма!F58&lt;-14,Блоки!$C$7,""))))))</f>
        <v/>
      </c>
      <c r="G58" s="102" t="str">
        <f>IF(Сумма!G58="","",IF(Сумма!G58=0,Блоки!$E$5,IF(Сумма!G58&gt;14,Блоки!$E$3,IF(AND(Сумма!G58&gt;0,Сумма!G58&lt;15),Блоки!$E$4,IF(AND(Сумма!G58&lt;0,Сумма!G58&gt;-15),Блоки!$E$6,IF(Сумма!G58&lt;-14,Блоки!$E$7,""))))))</f>
        <v/>
      </c>
      <c r="H58" s="103" t="str">
        <f>IF(Сумма!H58="","",IF(Сумма!H58=0,Блоки!$F$5,IF(Сумма!H58&gt;14,Блоки!$F$3,IF(AND(Сумма!H58&gt;0,Сумма!H58&lt;15),Блоки!$F$4,IF(AND(Сумма!H58&lt;0,Сумма!H58&gt;-15),Блоки!$F$6,IF(Сумма!H58&lt;-14,Блоки!$F$7,""))))))</f>
        <v/>
      </c>
      <c r="I58" s="104" t="str">
        <f>IF(Сумма!I58="","",IF(Сумма!I58=0,Блоки!$G$5,IF(Сумма!I58&gt;14,Блоки!$G$3,IF(AND(Сумма!I58&gt;0,Сумма!I58&lt;15),Блоки!$G$4,IF(AND(Сумма!I58&lt;0,Сумма!I58&gt;-15),Блоки!$G$6,IF(Сумма!I58&lt;-14,Блоки!$G$7,""))))))</f>
        <v/>
      </c>
      <c r="J58" s="105" t="str">
        <f>IF(Сумма!J58="","",IF(Сумма!J58=0,Блоки!$J$5,IF(Сумма!J58&gt;14,Блоки!$J$3,IF(AND(Сумма!J58&gt;0,Сумма!J58&lt;15),Блоки!$J$4,IF(AND(Сумма!J58&lt;0,Сумма!J58&gt;-15),Блоки!$J$6,IF(Сумма!J58&lt;-14,Блоки!$J$7,""))))))</f>
        <v/>
      </c>
      <c r="K58" s="106" t="str">
        <f>IF(Сумма!K58="","",IF(Сумма!K58=0,Блоки!$K$5,IF(Сумма!K58&gt;14,Блоки!$K$3,IF(AND(Сумма!K58&gt;0,Сумма!K58&lt;15),Блоки!$K$4,IF(AND(Сумма!K58&lt;0,Сумма!K58&gt;-15),Блоки!$K$6,IF(Сумма!K58&lt;-14,Блоки!$K$7,""))))))</f>
        <v/>
      </c>
    </row>
    <row r="59" spans="1:11" ht="225" customHeight="1" x14ac:dyDescent="0.25">
      <c r="A59" s="128">
        <v>57</v>
      </c>
      <c r="B59" s="97" t="str">
        <f>IF('Данные из бланков'!B59="","",'Данные из бланков'!B59)</f>
        <v/>
      </c>
      <c r="C59" s="98" t="str">
        <f>IF('Данные из бланков'!C59="","",'Данные из бланков'!C59)</f>
        <v/>
      </c>
      <c r="D59" s="99" t="str">
        <f>IF(Сумма!D59="","",IF(Сумма!D59=0,Блоки!$A$5,IF(Сумма!D59&gt;14,Блоки!$A$3,IF(AND(Сумма!D59&gt;0,Сумма!D59&lt;15),Блоки!$A$4,IF(AND(Сумма!D59&lt;0,Сумма!D59&gt;-15),Блоки!$A$6,IF(Сумма!D59&lt;-14,Блоки!$A$7,""))))))</f>
        <v/>
      </c>
      <c r="E59" s="100" t="str">
        <f>IF(Сумма!E59="","",IF(Сумма!E59=0,Блоки!$B$5,IF(Сумма!E59&gt;14,Блоки!$B$3,IF(AND(Сумма!E59&gt;0,Сумма!E59&lt;15),Блоки!$B$4,IF(AND(Сумма!E59&lt;0,Сумма!E59&gt;-15),Блоки!$B$6,IF(Сумма!E59&lt;-14,Блоки!$B$7,""))))))</f>
        <v/>
      </c>
      <c r="F59" s="101" t="str">
        <f>IF(Сумма!F59="","",IF(Сумма!F59=0,Блоки!$C$5,IF(Сумма!F59&gt;14,Блоки!$C$3,IF(AND(Сумма!F59&gt;0,Сумма!F59&lt;15),Блоки!$C$4,IF(AND(Сумма!F59&lt;0,Сумма!F59&gt;-15),Блоки!$C$6,IF(Сумма!F59&lt;-14,Блоки!$C$7,""))))))</f>
        <v/>
      </c>
      <c r="G59" s="102" t="str">
        <f>IF(Сумма!G59="","",IF(Сумма!G59=0,Блоки!$E$5,IF(Сумма!G59&gt;14,Блоки!$E$3,IF(AND(Сумма!G59&gt;0,Сумма!G59&lt;15),Блоки!$E$4,IF(AND(Сумма!G59&lt;0,Сумма!G59&gt;-15),Блоки!$E$6,IF(Сумма!G59&lt;-14,Блоки!$E$7,""))))))</f>
        <v/>
      </c>
      <c r="H59" s="103" t="str">
        <f>IF(Сумма!H59="","",IF(Сумма!H59=0,Блоки!$F$5,IF(Сумма!H59&gt;14,Блоки!$F$3,IF(AND(Сумма!H59&gt;0,Сумма!H59&lt;15),Блоки!$F$4,IF(AND(Сумма!H59&lt;0,Сумма!H59&gt;-15),Блоки!$F$6,IF(Сумма!H59&lt;-14,Блоки!$F$7,""))))))</f>
        <v/>
      </c>
      <c r="I59" s="104" t="str">
        <f>IF(Сумма!I59="","",IF(Сумма!I59=0,Блоки!$G$5,IF(Сумма!I59&gt;14,Блоки!$G$3,IF(AND(Сумма!I59&gt;0,Сумма!I59&lt;15),Блоки!$G$4,IF(AND(Сумма!I59&lt;0,Сумма!I59&gt;-15),Блоки!$G$6,IF(Сумма!I59&lt;-14,Блоки!$G$7,""))))))</f>
        <v/>
      </c>
      <c r="J59" s="105" t="str">
        <f>IF(Сумма!J59="","",IF(Сумма!J59=0,Блоки!$J$5,IF(Сумма!J59&gt;14,Блоки!$J$3,IF(AND(Сумма!J59&gt;0,Сумма!J59&lt;15),Блоки!$J$4,IF(AND(Сумма!J59&lt;0,Сумма!J59&gt;-15),Блоки!$J$6,IF(Сумма!J59&lt;-14,Блоки!$J$7,""))))))</f>
        <v/>
      </c>
      <c r="K59" s="106" t="str">
        <f>IF(Сумма!K59="","",IF(Сумма!K59=0,Блоки!$K$5,IF(Сумма!K59&gt;14,Блоки!$K$3,IF(AND(Сумма!K59&gt;0,Сумма!K59&lt;15),Блоки!$K$4,IF(AND(Сумма!K59&lt;0,Сумма!K59&gt;-15),Блоки!$K$6,IF(Сумма!K59&lt;-14,Блоки!$K$7,""))))))</f>
        <v/>
      </c>
    </row>
    <row r="60" spans="1:11" ht="225" customHeight="1" x14ac:dyDescent="0.25">
      <c r="A60" s="128">
        <v>58</v>
      </c>
      <c r="B60" s="97" t="str">
        <f>IF('Данные из бланков'!B60="","",'Данные из бланков'!B60)</f>
        <v/>
      </c>
      <c r="C60" s="98" t="str">
        <f>IF('Данные из бланков'!C60="","",'Данные из бланков'!C60)</f>
        <v/>
      </c>
      <c r="D60" s="99" t="str">
        <f>IF(Сумма!D60="","",IF(Сумма!D60=0,Блоки!$A$5,IF(Сумма!D60&gt;14,Блоки!$A$3,IF(AND(Сумма!D60&gt;0,Сумма!D60&lt;15),Блоки!$A$4,IF(AND(Сумма!D60&lt;0,Сумма!D60&gt;-15),Блоки!$A$6,IF(Сумма!D60&lt;-14,Блоки!$A$7,""))))))</f>
        <v/>
      </c>
      <c r="E60" s="100" t="str">
        <f>IF(Сумма!E60="","",IF(Сумма!E60=0,Блоки!$B$5,IF(Сумма!E60&gt;14,Блоки!$B$3,IF(AND(Сумма!E60&gt;0,Сумма!E60&lt;15),Блоки!$B$4,IF(AND(Сумма!E60&lt;0,Сумма!E60&gt;-15),Блоки!$B$6,IF(Сумма!E60&lt;-14,Блоки!$B$7,""))))))</f>
        <v/>
      </c>
      <c r="F60" s="101" t="str">
        <f>IF(Сумма!F60="","",IF(Сумма!F60=0,Блоки!$C$5,IF(Сумма!F60&gt;14,Блоки!$C$3,IF(AND(Сумма!F60&gt;0,Сумма!F60&lt;15),Блоки!$C$4,IF(AND(Сумма!F60&lt;0,Сумма!F60&gt;-15),Блоки!$C$6,IF(Сумма!F60&lt;-14,Блоки!$C$7,""))))))</f>
        <v/>
      </c>
      <c r="G60" s="102" t="str">
        <f>IF(Сумма!G60="","",IF(Сумма!G60=0,Блоки!$E$5,IF(Сумма!G60&gt;14,Блоки!$E$3,IF(AND(Сумма!G60&gt;0,Сумма!G60&lt;15),Блоки!$E$4,IF(AND(Сумма!G60&lt;0,Сумма!G60&gt;-15),Блоки!$E$6,IF(Сумма!G60&lt;-14,Блоки!$E$7,""))))))</f>
        <v/>
      </c>
      <c r="H60" s="103" t="str">
        <f>IF(Сумма!H60="","",IF(Сумма!H60=0,Блоки!$F$5,IF(Сумма!H60&gt;14,Блоки!$F$3,IF(AND(Сумма!H60&gt;0,Сумма!H60&lt;15),Блоки!$F$4,IF(AND(Сумма!H60&lt;0,Сумма!H60&gt;-15),Блоки!$F$6,IF(Сумма!H60&lt;-14,Блоки!$F$7,""))))))</f>
        <v/>
      </c>
      <c r="I60" s="104" t="str">
        <f>IF(Сумма!I60="","",IF(Сумма!I60=0,Блоки!$G$5,IF(Сумма!I60&gt;14,Блоки!$G$3,IF(AND(Сумма!I60&gt;0,Сумма!I60&lt;15),Блоки!$G$4,IF(AND(Сумма!I60&lt;0,Сумма!I60&gt;-15),Блоки!$G$6,IF(Сумма!I60&lt;-14,Блоки!$G$7,""))))))</f>
        <v/>
      </c>
      <c r="J60" s="105" t="str">
        <f>IF(Сумма!J60="","",IF(Сумма!J60=0,Блоки!$J$5,IF(Сумма!J60&gt;14,Блоки!$J$3,IF(AND(Сумма!J60&gt;0,Сумма!J60&lt;15),Блоки!$J$4,IF(AND(Сумма!J60&lt;0,Сумма!J60&gt;-15),Блоки!$J$6,IF(Сумма!J60&lt;-14,Блоки!$J$7,""))))))</f>
        <v/>
      </c>
      <c r="K60" s="106" t="str">
        <f>IF(Сумма!K60="","",IF(Сумма!K60=0,Блоки!$K$5,IF(Сумма!K60&gt;14,Блоки!$K$3,IF(AND(Сумма!K60&gt;0,Сумма!K60&lt;15),Блоки!$K$4,IF(AND(Сумма!K60&lt;0,Сумма!K60&gt;-15),Блоки!$K$6,IF(Сумма!K60&lt;-14,Блоки!$K$7,""))))))</f>
        <v/>
      </c>
    </row>
  </sheetData>
  <sheetProtection password="CF7A" sheet="1" objects="1" scenarios="1" formatCells="0" formatColumns="0" formatRows="0"/>
  <mergeCells count="3">
    <mergeCell ref="A1:A2"/>
    <mergeCell ref="B1:B2"/>
    <mergeCell ref="C1:C2"/>
  </mergeCells>
  <pageMargins left="7.874015748031496E-2" right="7.874015748031496E-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15"/>
  <sheetViews>
    <sheetView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RowHeight="15" x14ac:dyDescent="0.25"/>
  <cols>
    <col min="1" max="1" width="6.85546875" style="45" customWidth="1"/>
    <col min="2" max="2" width="24.5703125" style="109" customWidth="1"/>
    <col min="3" max="3" width="11.85546875" style="45" customWidth="1"/>
    <col min="4" max="4" width="10.5703125" style="45" customWidth="1"/>
    <col min="5" max="5" width="11.85546875" style="45" customWidth="1"/>
    <col min="6" max="6" width="10.5703125" style="45" customWidth="1"/>
    <col min="7" max="7" width="12" style="45" customWidth="1"/>
    <col min="8" max="8" width="10.42578125" style="45" customWidth="1"/>
    <col min="9" max="9" width="12.140625" style="45" customWidth="1"/>
    <col min="10" max="10" width="10.5703125" style="45" customWidth="1"/>
    <col min="11" max="11" width="12.42578125" style="45" customWidth="1"/>
    <col min="12" max="12" width="12.5703125" style="45" customWidth="1"/>
    <col min="13" max="13" width="3" style="45" hidden="1" customWidth="1"/>
    <col min="14" max="16384" width="9.140625" style="45"/>
  </cols>
  <sheetData>
    <row r="1" spans="1:13" x14ac:dyDescent="0.25">
      <c r="E1" s="45" t="s">
        <v>87</v>
      </c>
    </row>
    <row r="2" spans="1:13" x14ac:dyDescent="0.25">
      <c r="C2" s="133"/>
      <c r="D2" s="72" t="s">
        <v>88</v>
      </c>
      <c r="E2" s="72" t="s">
        <v>89</v>
      </c>
      <c r="F2" s="144"/>
      <c r="G2" s="144"/>
      <c r="H2" s="144"/>
      <c r="I2" s="144"/>
      <c r="J2" s="144"/>
      <c r="K2" s="144"/>
      <c r="L2" s="144"/>
    </row>
    <row r="3" spans="1:13" x14ac:dyDescent="0.25">
      <c r="C3" s="134"/>
      <c r="D3" s="72" t="s">
        <v>90</v>
      </c>
      <c r="E3" s="72"/>
      <c r="F3" s="72"/>
      <c r="G3" s="72"/>
      <c r="H3" s="72"/>
      <c r="I3" s="72"/>
      <c r="J3" s="72"/>
      <c r="K3" s="72"/>
      <c r="L3" s="72"/>
    </row>
    <row r="5" spans="1:13" s="110" customFormat="1" ht="45" customHeight="1" x14ac:dyDescent="0.25">
      <c r="B5" s="131" t="s">
        <v>16</v>
      </c>
      <c r="C5" s="145" t="s">
        <v>10</v>
      </c>
      <c r="D5" s="145"/>
      <c r="E5" s="145" t="s">
        <v>11</v>
      </c>
      <c r="F5" s="145"/>
      <c r="G5" s="145" t="s">
        <v>83</v>
      </c>
      <c r="H5" s="145"/>
      <c r="I5" s="145" t="s">
        <v>12</v>
      </c>
      <c r="J5" s="145"/>
      <c r="K5" s="145" t="s">
        <v>13</v>
      </c>
      <c r="L5" s="145"/>
      <c r="M5" s="108" t="s">
        <v>84</v>
      </c>
    </row>
    <row r="6" spans="1:13" s="110" customFormat="1" ht="17.25" customHeight="1" x14ac:dyDescent="0.25">
      <c r="B6" s="130">
        <f>COUNTA('Данные из бланков'!B:B)-1</f>
        <v>0</v>
      </c>
      <c r="C6" s="132" t="s">
        <v>14</v>
      </c>
      <c r="D6" s="132" t="s">
        <v>15</v>
      </c>
      <c r="E6" s="132" t="s">
        <v>14</v>
      </c>
      <c r="F6" s="132" t="s">
        <v>15</v>
      </c>
      <c r="G6" s="132" t="s">
        <v>14</v>
      </c>
      <c r="H6" s="132" t="s">
        <v>15</v>
      </c>
      <c r="I6" s="132" t="s">
        <v>14</v>
      </c>
      <c r="J6" s="132" t="s">
        <v>15</v>
      </c>
      <c r="K6" s="132" t="s">
        <v>14</v>
      </c>
      <c r="L6" s="132" t="s">
        <v>15</v>
      </c>
    </row>
    <row r="7" spans="1:13" s="110" customFormat="1" ht="0.75" customHeight="1" x14ac:dyDescent="0.25">
      <c r="B7" s="130"/>
      <c r="D7" s="132" t="s">
        <v>10</v>
      </c>
      <c r="F7" s="132" t="s">
        <v>11</v>
      </c>
      <c r="H7" s="132" t="s">
        <v>83</v>
      </c>
      <c r="J7" s="132" t="s">
        <v>12</v>
      </c>
      <c r="L7" s="132" t="s">
        <v>13</v>
      </c>
    </row>
    <row r="8" spans="1:13" ht="28.5" x14ac:dyDescent="0.25">
      <c r="A8" s="89">
        <v>1</v>
      </c>
      <c r="B8" s="111" t="s">
        <v>2</v>
      </c>
      <c r="C8" s="112">
        <f>COUNTIFS(Сумма!D3:D60,"&gt;14")</f>
        <v>0</v>
      </c>
      <c r="D8" s="135" t="str">
        <f>IF($B$6=0,"",C8/$B$6)</f>
        <v/>
      </c>
      <c r="E8" s="112">
        <f>COUNTIFS(Сумма!D3:D60,"&gt;0",Сумма!D3:D60,"&lt;15")</f>
        <v>0</v>
      </c>
      <c r="F8" s="135" t="str">
        <f>IF($B$6=0,"",E8/$B$6)</f>
        <v/>
      </c>
      <c r="G8" s="113">
        <f>COUNTIFS(Сумма!D3:D60,0)</f>
        <v>0</v>
      </c>
      <c r="H8" s="135" t="str">
        <f>IF($B$6=0,"",G8/$B$6)</f>
        <v/>
      </c>
      <c r="I8" s="112">
        <f>COUNTIFS(Сумма!D3:D60,"&lt;0",Сумма!D3:D60,"&gt;-15")</f>
        <v>0</v>
      </c>
      <c r="J8" s="135" t="str">
        <f>IF($B$6=0,"",I8/$B$6)</f>
        <v/>
      </c>
      <c r="K8" s="112">
        <f>COUNTIFS(Сумма!D3:D60,"&lt;-14")</f>
        <v>0</v>
      </c>
      <c r="L8" s="135" t="str">
        <f>IF($B$6=0,"",K8/$B$6)</f>
        <v/>
      </c>
      <c r="M8" s="114">
        <f>SUM(D8,F8,H8,J8,L8)</f>
        <v>0</v>
      </c>
    </row>
    <row r="9" spans="1:13" ht="42.75" x14ac:dyDescent="0.25">
      <c r="A9" s="90">
        <v>2</v>
      </c>
      <c r="B9" s="115" t="s">
        <v>3</v>
      </c>
      <c r="C9" s="112">
        <f>COUNTIFS(Сумма!E3:E60,"&gt;14")</f>
        <v>0</v>
      </c>
      <c r="D9" s="135" t="str">
        <f t="shared" ref="D9:D15" si="0">IF($B$6=0,"",C9/$B$6)</f>
        <v/>
      </c>
      <c r="E9" s="112">
        <f>COUNTIFS(Сумма!E3:E60,"&gt;0",Сумма!E3:E60,"&lt;15")</f>
        <v>0</v>
      </c>
      <c r="F9" s="135" t="str">
        <f t="shared" ref="F9:F15" si="1">IF($B$6=0,"",E9/$B$6)</f>
        <v/>
      </c>
      <c r="G9" s="113">
        <f>COUNTIFS(Сумма!E3:E60,0)</f>
        <v>0</v>
      </c>
      <c r="H9" s="135" t="str">
        <f t="shared" ref="H9:H15" si="2">IF($B$6=0,"",G9/$B$6)</f>
        <v/>
      </c>
      <c r="I9" s="112">
        <f>COUNTIFS(Сумма!E3:E60,"&lt;0",Сумма!E3:E60,"&gt;-15")</f>
        <v>0</v>
      </c>
      <c r="J9" s="135" t="str">
        <f t="shared" ref="J9:J15" si="3">IF($B$6=0,"",I9/$B$6)</f>
        <v/>
      </c>
      <c r="K9" s="112">
        <f>COUNTIFS(Сумма!E3:E60,"&lt;-14")</f>
        <v>0</v>
      </c>
      <c r="L9" s="135" t="str">
        <f t="shared" ref="L9:L15" si="4">IF($B$6=0,"",K9/$B$6)</f>
        <v/>
      </c>
      <c r="M9" s="114">
        <f t="shared" ref="M9:M15" si="5">SUM(D9,F9,H9,J9,L9)</f>
        <v>0</v>
      </c>
    </row>
    <row r="10" spans="1:13" ht="28.5" x14ac:dyDescent="0.25">
      <c r="A10" s="91">
        <v>3</v>
      </c>
      <c r="B10" s="116" t="s">
        <v>4</v>
      </c>
      <c r="C10" s="112">
        <f>COUNTIFS(Сумма!F3:F60,"&gt;14")</f>
        <v>0</v>
      </c>
      <c r="D10" s="135" t="str">
        <f t="shared" si="0"/>
        <v/>
      </c>
      <c r="E10" s="112">
        <f>COUNTIFS(Сумма!F3:F60,"&gt;0",Сумма!F3:F60,"&lt;15")</f>
        <v>0</v>
      </c>
      <c r="F10" s="135" t="str">
        <f t="shared" si="1"/>
        <v/>
      </c>
      <c r="G10" s="113">
        <f>COUNTIFS(Сумма!F3:F60,0)</f>
        <v>0</v>
      </c>
      <c r="H10" s="135" t="str">
        <f t="shared" si="2"/>
        <v/>
      </c>
      <c r="I10" s="112">
        <f>COUNTIFS(Сумма!F3:F60,"&lt;0",Сумма!F3:F60,"&gt;-15")</f>
        <v>0</v>
      </c>
      <c r="J10" s="135" t="str">
        <f t="shared" si="3"/>
        <v/>
      </c>
      <c r="K10" s="112">
        <f>COUNTIFS(Сумма!F3:F60,"&lt;-14")</f>
        <v>0</v>
      </c>
      <c r="L10" s="135" t="str">
        <f t="shared" si="4"/>
        <v/>
      </c>
      <c r="M10" s="114">
        <f t="shared" si="5"/>
        <v>0</v>
      </c>
    </row>
    <row r="11" spans="1:13" ht="28.5" x14ac:dyDescent="0.25">
      <c r="A11" s="92">
        <v>4</v>
      </c>
      <c r="B11" s="117" t="s">
        <v>5</v>
      </c>
      <c r="C11" s="112">
        <f>COUNTIFS(Сумма!G3:G60,"&gt;14")</f>
        <v>0</v>
      </c>
      <c r="D11" s="135" t="str">
        <f t="shared" si="0"/>
        <v/>
      </c>
      <c r="E11" s="112">
        <f>COUNTIFS(Сумма!G3:G60,"&gt;0",Сумма!G3:G60,"&lt;15")</f>
        <v>0</v>
      </c>
      <c r="F11" s="135" t="str">
        <f t="shared" si="1"/>
        <v/>
      </c>
      <c r="G11" s="113">
        <f>COUNTIFS(Сумма!G3:G60,0)</f>
        <v>0</v>
      </c>
      <c r="H11" s="135" t="str">
        <f t="shared" si="2"/>
        <v/>
      </c>
      <c r="I11" s="112">
        <f>COUNTIFS(Сумма!G3:G60,"&lt;0",Сумма!G3:G60,"&gt;-15")</f>
        <v>0</v>
      </c>
      <c r="J11" s="135" t="str">
        <f t="shared" si="3"/>
        <v/>
      </c>
      <c r="K11" s="112">
        <f>COUNTIFS(Сумма!G3:G60,"&lt;-14")</f>
        <v>0</v>
      </c>
      <c r="L11" s="135" t="str">
        <f t="shared" si="4"/>
        <v/>
      </c>
      <c r="M11" s="114">
        <f t="shared" si="5"/>
        <v>0</v>
      </c>
    </row>
    <row r="12" spans="1:13" ht="28.5" x14ac:dyDescent="0.25">
      <c r="A12" s="93">
        <v>5</v>
      </c>
      <c r="B12" s="118" t="s">
        <v>6</v>
      </c>
      <c r="C12" s="112">
        <f>COUNTIFS(Сумма!H3:H60,"&gt;14")</f>
        <v>0</v>
      </c>
      <c r="D12" s="135" t="str">
        <f t="shared" si="0"/>
        <v/>
      </c>
      <c r="E12" s="112">
        <f>COUNTIFS(Сумма!H3:H60,"&gt;0",Сумма!H3:H60,"&lt;15")</f>
        <v>0</v>
      </c>
      <c r="F12" s="135" t="str">
        <f t="shared" si="1"/>
        <v/>
      </c>
      <c r="G12" s="113">
        <f>COUNTIFS(Сумма!H3:H60,0)</f>
        <v>0</v>
      </c>
      <c r="H12" s="135" t="str">
        <f t="shared" si="2"/>
        <v/>
      </c>
      <c r="I12" s="112">
        <f>COUNTIFS(Сумма!H3:H60,"&lt;0",Сумма!H3:H60,"&gt;-15")</f>
        <v>0</v>
      </c>
      <c r="J12" s="135" t="str">
        <f t="shared" si="3"/>
        <v/>
      </c>
      <c r="K12" s="112">
        <f>COUNTIFS(Сумма!H3:H60,"&lt;-14")</f>
        <v>0</v>
      </c>
      <c r="L12" s="135" t="str">
        <f t="shared" si="4"/>
        <v/>
      </c>
      <c r="M12" s="114">
        <f t="shared" si="5"/>
        <v>0</v>
      </c>
    </row>
    <row r="13" spans="1:13" ht="28.5" x14ac:dyDescent="0.25">
      <c r="A13" s="94">
        <v>6</v>
      </c>
      <c r="B13" s="119" t="s">
        <v>7</v>
      </c>
      <c r="C13" s="112">
        <f>COUNTIFS(Сумма!I3:I60,"&gt;14")</f>
        <v>0</v>
      </c>
      <c r="D13" s="135" t="str">
        <f t="shared" si="0"/>
        <v/>
      </c>
      <c r="E13" s="112">
        <f>COUNTIFS(Сумма!I3:I60,"&gt;0",Сумма!I3:I60,"&lt;15")</f>
        <v>0</v>
      </c>
      <c r="F13" s="135" t="str">
        <f t="shared" si="1"/>
        <v/>
      </c>
      <c r="G13" s="113">
        <f>COUNTIFS(Сумма!I3:I60,0)</f>
        <v>0</v>
      </c>
      <c r="H13" s="135" t="str">
        <f t="shared" si="2"/>
        <v/>
      </c>
      <c r="I13" s="112">
        <f>COUNTIFS(Сумма!I3:I60,"&lt;0",Сумма!I3:I60,"&gt;-15")</f>
        <v>0</v>
      </c>
      <c r="J13" s="135" t="str">
        <f t="shared" si="3"/>
        <v/>
      </c>
      <c r="K13" s="112">
        <f>COUNTIFS(Сумма!I3:I60,"&lt;-14")</f>
        <v>0</v>
      </c>
      <c r="L13" s="135" t="str">
        <f t="shared" si="4"/>
        <v/>
      </c>
      <c r="M13" s="114">
        <f t="shared" si="5"/>
        <v>0</v>
      </c>
    </row>
    <row r="14" spans="1:13" ht="28.5" x14ac:dyDescent="0.25">
      <c r="A14" s="95">
        <v>7</v>
      </c>
      <c r="B14" s="120" t="s">
        <v>8</v>
      </c>
      <c r="C14" s="112">
        <f>COUNTIFS(Сумма!J3:J60,"&gt;14")</f>
        <v>0</v>
      </c>
      <c r="D14" s="135" t="str">
        <f t="shared" si="0"/>
        <v/>
      </c>
      <c r="E14" s="112">
        <f>COUNTIFS(Сумма!J3:J60,"&gt;0",Сумма!J3:J60,"&lt;15")</f>
        <v>0</v>
      </c>
      <c r="F14" s="135" t="str">
        <f t="shared" si="1"/>
        <v/>
      </c>
      <c r="G14" s="113">
        <f>COUNTIFS(Сумма!J3:J60,0)</f>
        <v>0</v>
      </c>
      <c r="H14" s="135" t="str">
        <f t="shared" si="2"/>
        <v/>
      </c>
      <c r="I14" s="112">
        <f>COUNTIFS(Сумма!J3:J60,"&lt;0",Сумма!J3:J60,"&gt;-15")</f>
        <v>0</v>
      </c>
      <c r="J14" s="135" t="str">
        <f t="shared" si="3"/>
        <v/>
      </c>
      <c r="K14" s="112">
        <f>COUNTIFS(Сумма!J3:J60,"&lt;-14")</f>
        <v>0</v>
      </c>
      <c r="L14" s="135" t="str">
        <f t="shared" si="4"/>
        <v/>
      </c>
      <c r="M14" s="114">
        <f t="shared" si="5"/>
        <v>0</v>
      </c>
    </row>
    <row r="15" spans="1:13" ht="28.5" x14ac:dyDescent="0.25">
      <c r="A15" s="96">
        <v>8</v>
      </c>
      <c r="B15" s="121" t="s">
        <v>9</v>
      </c>
      <c r="C15" s="112">
        <f>COUNTIFS(Сумма!K3:K60,"&gt;14")</f>
        <v>0</v>
      </c>
      <c r="D15" s="135" t="str">
        <f t="shared" si="0"/>
        <v/>
      </c>
      <c r="E15" s="112">
        <f>COUNTIFS(Сумма!K3:K60,"&gt;0",Сумма!K3:K60,"&lt;15")</f>
        <v>0</v>
      </c>
      <c r="F15" s="135" t="str">
        <f t="shared" si="1"/>
        <v/>
      </c>
      <c r="G15" s="113">
        <f>COUNTIFS(Сумма!K3:K60,0)</f>
        <v>0</v>
      </c>
      <c r="H15" s="135" t="str">
        <f t="shared" si="2"/>
        <v/>
      </c>
      <c r="I15" s="112">
        <f>COUNTIFS(Сумма!K3:K60,"&lt;0",Сумма!K3:K60,"&gt;-15")</f>
        <v>0</v>
      </c>
      <c r="J15" s="135" t="str">
        <f t="shared" si="3"/>
        <v/>
      </c>
      <c r="K15" s="112">
        <f>COUNTIFS(Сумма!K3:K60,"&lt;-14")</f>
        <v>0</v>
      </c>
      <c r="L15" s="135" t="str">
        <f t="shared" si="4"/>
        <v/>
      </c>
      <c r="M15" s="114">
        <f t="shared" si="5"/>
        <v>0</v>
      </c>
    </row>
  </sheetData>
  <sheetProtection password="CF7A" sheet="1" objects="1" scenarios="1"/>
  <mergeCells count="6">
    <mergeCell ref="F2:L2"/>
    <mergeCell ref="C5:D5"/>
    <mergeCell ref="E5:F5"/>
    <mergeCell ref="I5:J5"/>
    <mergeCell ref="K5:L5"/>
    <mergeCell ref="G5:H5"/>
  </mergeCells>
  <pageMargins left="0.23622047244094491" right="0.23622047244094491" top="0.74803149606299213"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A4" workbookViewId="0">
      <selection activeCell="A3" sqref="A3:XFD3"/>
    </sheetView>
  </sheetViews>
  <sheetFormatPr defaultRowHeight="15" x14ac:dyDescent="0.25"/>
  <cols>
    <col min="1" max="3" width="11.5703125" style="1" customWidth="1"/>
    <col min="4" max="13" width="11.5703125" customWidth="1"/>
  </cols>
  <sheetData>
    <row r="1" spans="1:13" x14ac:dyDescent="0.25">
      <c r="A1" s="42" t="s">
        <v>85</v>
      </c>
    </row>
    <row r="2" spans="1:13" ht="380.25" customHeight="1" x14ac:dyDescent="0.25">
      <c r="A2" s="1" t="s">
        <v>46</v>
      </c>
      <c r="B2" s="1" t="s">
        <v>47</v>
      </c>
      <c r="C2" s="1" t="s">
        <v>45</v>
      </c>
      <c r="D2" s="1" t="s">
        <v>43</v>
      </c>
      <c r="E2" s="1" t="s">
        <v>44</v>
      </c>
      <c r="F2" s="1" t="s">
        <v>40</v>
      </c>
      <c r="G2" s="1" t="s">
        <v>48</v>
      </c>
      <c r="H2" s="1" t="s">
        <v>49</v>
      </c>
      <c r="I2" s="1" t="s">
        <v>50</v>
      </c>
      <c r="J2" s="1" t="s">
        <v>51</v>
      </c>
      <c r="K2" s="1" t="s">
        <v>52</v>
      </c>
      <c r="L2" s="1" t="s">
        <v>53</v>
      </c>
      <c r="M2" s="1" t="s">
        <v>54</v>
      </c>
    </row>
    <row r="3" spans="1:13" ht="409.5" x14ac:dyDescent="0.25">
      <c r="A3" s="1" t="s">
        <v>17</v>
      </c>
      <c r="B3" s="1" t="s">
        <v>22</v>
      </c>
      <c r="C3" s="1" t="s">
        <v>25</v>
      </c>
      <c r="D3" s="1" t="s">
        <v>30</v>
      </c>
      <c r="E3" s="1" t="s">
        <v>34</v>
      </c>
      <c r="F3" s="1" t="s">
        <v>38</v>
      </c>
      <c r="G3" s="1" t="s">
        <v>55</v>
      </c>
      <c r="H3" s="1" t="s">
        <v>59</v>
      </c>
      <c r="I3" s="1" t="s">
        <v>63</v>
      </c>
      <c r="J3" s="1" t="s">
        <v>67</v>
      </c>
      <c r="K3" s="1" t="s">
        <v>71</v>
      </c>
      <c r="L3" s="1" t="s">
        <v>75</v>
      </c>
      <c r="M3" s="1" t="s">
        <v>76</v>
      </c>
    </row>
    <row r="4" spans="1:13" ht="409.5" x14ac:dyDescent="0.25">
      <c r="A4" s="1" t="s">
        <v>18</v>
      </c>
      <c r="B4" s="1" t="s">
        <v>23</v>
      </c>
      <c r="C4" s="1" t="s">
        <v>26</v>
      </c>
      <c r="D4" s="40" t="s">
        <v>31</v>
      </c>
      <c r="E4" s="1" t="s">
        <v>35</v>
      </c>
      <c r="F4" s="1" t="s">
        <v>39</v>
      </c>
      <c r="G4" s="1" t="s">
        <v>56</v>
      </c>
      <c r="H4" s="1" t="s">
        <v>60</v>
      </c>
      <c r="I4" s="1" t="s">
        <v>64</v>
      </c>
      <c r="J4" s="1" t="s">
        <v>68</v>
      </c>
      <c r="K4" s="1" t="s">
        <v>72</v>
      </c>
      <c r="L4" s="1" t="s">
        <v>78</v>
      </c>
      <c r="M4" s="1" t="s">
        <v>77</v>
      </c>
    </row>
    <row r="5" spans="1:13" ht="45" x14ac:dyDescent="0.25">
      <c r="A5" s="1" t="s">
        <v>21</v>
      </c>
      <c r="B5" s="1" t="s">
        <v>21</v>
      </c>
      <c r="C5" s="1" t="s">
        <v>21</v>
      </c>
      <c r="D5" s="1" t="s">
        <v>21</v>
      </c>
      <c r="E5" s="1" t="s">
        <v>21</v>
      </c>
      <c r="F5" s="1" t="s">
        <v>21</v>
      </c>
      <c r="G5" s="1" t="s">
        <v>21</v>
      </c>
      <c r="H5" s="1" t="s">
        <v>21</v>
      </c>
      <c r="I5" s="1" t="s">
        <v>21</v>
      </c>
      <c r="J5" s="1" t="s">
        <v>21</v>
      </c>
      <c r="K5" s="1" t="s">
        <v>21</v>
      </c>
      <c r="L5" s="1" t="s">
        <v>21</v>
      </c>
      <c r="M5" s="1" t="s">
        <v>21</v>
      </c>
    </row>
    <row r="6" spans="1:13" ht="409.5" x14ac:dyDescent="0.25">
      <c r="A6" s="1" t="s">
        <v>20</v>
      </c>
      <c r="B6" s="1" t="s">
        <v>29</v>
      </c>
      <c r="C6" s="1" t="s">
        <v>28</v>
      </c>
      <c r="D6" s="1" t="s">
        <v>32</v>
      </c>
      <c r="E6" s="1" t="s">
        <v>36</v>
      </c>
      <c r="F6" s="1" t="s">
        <v>41</v>
      </c>
      <c r="G6" s="1" t="s">
        <v>57</v>
      </c>
      <c r="H6" s="1" t="s">
        <v>61</v>
      </c>
      <c r="I6" s="1" t="s">
        <v>65</v>
      </c>
      <c r="J6" s="1" t="s">
        <v>69</v>
      </c>
      <c r="K6" s="1" t="s">
        <v>74</v>
      </c>
      <c r="L6" s="1" t="s">
        <v>79</v>
      </c>
      <c r="M6" s="1" t="s">
        <v>81</v>
      </c>
    </row>
    <row r="7" spans="1:13" ht="409.5" x14ac:dyDescent="0.25">
      <c r="A7" s="1" t="s">
        <v>19</v>
      </c>
      <c r="B7" s="1" t="s">
        <v>24</v>
      </c>
      <c r="C7" s="1" t="s">
        <v>27</v>
      </c>
      <c r="D7" s="1" t="s">
        <v>33</v>
      </c>
      <c r="E7" s="1" t="s">
        <v>37</v>
      </c>
      <c r="F7" s="1" t="s">
        <v>42</v>
      </c>
      <c r="G7" s="1" t="s">
        <v>58</v>
      </c>
      <c r="H7" s="1" t="s">
        <v>62</v>
      </c>
      <c r="I7" s="1" t="s">
        <v>66</v>
      </c>
      <c r="J7" s="1" t="s">
        <v>70</v>
      </c>
      <c r="K7" s="1" t="s">
        <v>73</v>
      </c>
      <c r="L7" s="1" t="s">
        <v>80</v>
      </c>
      <c r="M7" s="1" t="s">
        <v>82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
  <sheetViews>
    <sheetView zoomScaleNormal="100" workbookViewId="0">
      <selection activeCell="Q45" sqref="Q45"/>
    </sheetView>
  </sheetViews>
  <sheetFormatPr defaultRowHeight="15" x14ac:dyDescent="0.25"/>
  <sheetData>
    <row r="1" spans="1:11" x14ac:dyDescent="0.25">
      <c r="A1" s="45"/>
      <c r="B1" s="45"/>
      <c r="C1" s="45" t="s">
        <v>87</v>
      </c>
      <c r="D1" s="45"/>
      <c r="E1" s="45"/>
      <c r="F1" s="45"/>
      <c r="G1" s="45"/>
      <c r="H1" s="45"/>
      <c r="I1" s="45"/>
      <c r="J1" s="45"/>
    </row>
    <row r="2" spans="1:11" x14ac:dyDescent="0.25">
      <c r="A2" s="133"/>
      <c r="B2" s="72" t="s">
        <v>88</v>
      </c>
      <c r="C2" s="72" t="s">
        <v>89</v>
      </c>
      <c r="D2" s="144"/>
      <c r="E2" s="144"/>
      <c r="F2" s="144"/>
      <c r="G2" s="144"/>
      <c r="H2" s="144"/>
      <c r="I2" s="144"/>
      <c r="J2" s="144"/>
      <c r="K2" s="144"/>
    </row>
    <row r="3" spans="1:11" x14ac:dyDescent="0.25">
      <c r="A3" s="134"/>
      <c r="B3" s="72" t="s">
        <v>90</v>
      </c>
      <c r="C3" s="72"/>
      <c r="D3" s="72"/>
      <c r="E3" s="72"/>
      <c r="F3" s="72"/>
      <c r="G3" s="72"/>
      <c r="H3" s="72"/>
      <c r="I3" s="72"/>
      <c r="J3" s="72"/>
    </row>
    <row r="4" spans="1:11" x14ac:dyDescent="0.25">
      <c r="A4" s="45"/>
      <c r="B4" s="45"/>
      <c r="C4" s="45"/>
      <c r="D4" s="45"/>
      <c r="E4" s="45"/>
      <c r="F4" s="45"/>
      <c r="G4" s="45"/>
      <c r="H4" s="45"/>
      <c r="I4" s="45"/>
      <c r="J4" s="45"/>
    </row>
  </sheetData>
  <sheetProtection password="CF7A" sheet="1" objects="1" scenarios="1"/>
  <mergeCells count="1">
    <mergeCell ref="D2:K2"/>
  </mergeCells>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Инструкция</vt:lpstr>
      <vt:lpstr>Данные из бланков</vt:lpstr>
      <vt:lpstr>Сумма</vt:lpstr>
      <vt:lpstr>Результаты ученика</vt:lpstr>
      <vt:lpstr>Интерпретация по ученикам</vt:lpstr>
      <vt:lpstr>Результаты класса</vt:lpstr>
      <vt:lpstr>Блоки</vt:lpstr>
      <vt:lpstr>Диаграммы</vt:lpstr>
      <vt:lpstr>'Данные из бланков'!Заголовки_для_печати</vt:lpstr>
      <vt:lpstr>Диаграммы!Заголовки_для_печати</vt:lpstr>
      <vt:lpstr>'Интерпретация по ученикам'!Заголовки_для_печати</vt:lpstr>
      <vt:lpstr>'Результаты ученика'!Заголовки_для_печати</vt:lpstr>
      <vt:lpstr>Сумма!Заголовки_для_печати</vt:lpstr>
      <vt:lpstr>'Результаты класса'!Область_печати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dc:creator>
  <cp:lastModifiedBy>larkova</cp:lastModifiedBy>
  <cp:lastPrinted>2019-02-04T09:23:45Z</cp:lastPrinted>
  <dcterms:created xsi:type="dcterms:W3CDTF">2018-05-29T06:28:52Z</dcterms:created>
  <dcterms:modified xsi:type="dcterms:W3CDTF">2019-02-12T09:10:15Z</dcterms:modified>
</cp:coreProperties>
</file>